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18870" windowHeight="9885" tabRatio="816"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O64" i="10"/>
  <c r="CN64" i="10"/>
  <c r="CM64" i="10"/>
  <c r="CJ64" i="10"/>
  <c r="CI64" i="10"/>
  <c r="CF64" i="10"/>
  <c r="CE64" i="10"/>
  <c r="CB64" i="10"/>
  <c r="CA64" i="10"/>
  <c r="BX64" i="10"/>
  <c r="BW64" i="10"/>
  <c r="BT64" i="10"/>
  <c r="BS64" i="10"/>
  <c r="BP64" i="10"/>
  <c r="BO64" i="10"/>
  <c r="BL64" i="10"/>
  <c r="BK64" i="10"/>
  <c r="BH64" i="10"/>
  <c r="BG64" i="10"/>
  <c r="BE64" i="10"/>
  <c r="BD64" i="10"/>
  <c r="BB64" i="10"/>
  <c r="CP64" i="10"/>
  <c r="CH64" i="10"/>
  <c r="CD64" i="10"/>
  <c r="CC64" i="10"/>
  <c r="BZ64" i="10"/>
  <c r="BU64" i="10"/>
  <c r="BR64" i="10"/>
  <c r="BN64" i="10"/>
  <c r="BM64" i="10"/>
  <c r="BJ64" i="10"/>
  <c r="BF64" i="10"/>
  <c r="CU63" i="10"/>
  <c r="CR63" i="10"/>
  <c r="CQ63" i="10"/>
  <c r="CO63" i="10"/>
  <c r="CN63" i="10"/>
  <c r="CM63" i="10"/>
  <c r="CK63" i="10"/>
  <c r="CJ63" i="10"/>
  <c r="CI63" i="10"/>
  <c r="CF63" i="10"/>
  <c r="CE63" i="10"/>
  <c r="CC63" i="10"/>
  <c r="CB63" i="10"/>
  <c r="CA63" i="10"/>
  <c r="BX63" i="10"/>
  <c r="BW63" i="10"/>
  <c r="BU63" i="10"/>
  <c r="BT63" i="10"/>
  <c r="BS63" i="10"/>
  <c r="BP63" i="10"/>
  <c r="BO63" i="10"/>
  <c r="BL63" i="10"/>
  <c r="BK63" i="10"/>
  <c r="BH63" i="10"/>
  <c r="BG63" i="10"/>
  <c r="BE63" i="10"/>
  <c r="BD63" i="10"/>
  <c r="BB63" i="10"/>
  <c r="CP63" i="10"/>
  <c r="CL63" i="10"/>
  <c r="CD63" i="10"/>
  <c r="BZ63" i="10"/>
  <c r="BV63" i="10"/>
  <c r="BN63" i="10"/>
  <c r="BJ63" i="10"/>
  <c r="BF63" i="10"/>
  <c r="CU62" i="10"/>
  <c r="CR62" i="10"/>
  <c r="CQ62" i="10"/>
  <c r="CN62" i="10"/>
  <c r="CM62" i="10"/>
  <c r="CJ62" i="10"/>
  <c r="CI62" i="10"/>
  <c r="CG62" i="10"/>
  <c r="CF62" i="10"/>
  <c r="CE62" i="10"/>
  <c r="CB62" i="10"/>
  <c r="CA62" i="10"/>
  <c r="BX62" i="10"/>
  <c r="BW62" i="10"/>
  <c r="BT62" i="10"/>
  <c r="BS62" i="10"/>
  <c r="BQ62" i="10"/>
  <c r="BP62" i="10"/>
  <c r="BO62" i="10"/>
  <c r="BL62" i="10"/>
  <c r="BK62" i="10"/>
  <c r="BH62" i="10"/>
  <c r="BG62" i="10"/>
  <c r="BE62" i="10"/>
  <c r="BD62" i="10"/>
  <c r="BB62" i="10"/>
  <c r="CT62" i="10"/>
  <c r="CS62" i="10"/>
  <c r="CP62" i="10"/>
  <c r="CH62" i="10"/>
  <c r="CD62" i="10"/>
  <c r="CC62" i="10"/>
  <c r="BR62" i="10"/>
  <c r="BN62" i="10"/>
  <c r="BM62" i="10"/>
  <c r="BJ62" i="10"/>
  <c r="BF62" i="10"/>
  <c r="CU61" i="10"/>
  <c r="CR61" i="10"/>
  <c r="CQ61" i="10"/>
  <c r="CN61" i="10"/>
  <c r="CM61" i="10"/>
  <c r="CK61" i="10"/>
  <c r="CJ61" i="10"/>
  <c r="CI61" i="10"/>
  <c r="CF61" i="10"/>
  <c r="CE61" i="10"/>
  <c r="CC61" i="10"/>
  <c r="CB61" i="10"/>
  <c r="CA61" i="10"/>
  <c r="BX61" i="10"/>
  <c r="BW61" i="10"/>
  <c r="BU61" i="10"/>
  <c r="BT61" i="10"/>
  <c r="BS61" i="10"/>
  <c r="BP61" i="10"/>
  <c r="BO61" i="10"/>
  <c r="BL61" i="10"/>
  <c r="BK61" i="10"/>
  <c r="BH61" i="10"/>
  <c r="BG61" i="10"/>
  <c r="BE61" i="10"/>
  <c r="BD61" i="10"/>
  <c r="BB61" i="10"/>
  <c r="CP61" i="10"/>
  <c r="CL61" i="10"/>
  <c r="CD61" i="10"/>
  <c r="BZ61" i="10"/>
  <c r="BV61" i="10"/>
  <c r="BJ61" i="10"/>
  <c r="BF61" i="10"/>
  <c r="CU60" i="10"/>
  <c r="CR60" i="10"/>
  <c r="CQ60" i="10"/>
  <c r="CN60" i="10"/>
  <c r="CM60" i="10"/>
  <c r="CJ60" i="10"/>
  <c r="CI60" i="10"/>
  <c r="CG60" i="10"/>
  <c r="CF60" i="10"/>
  <c r="CE60" i="10"/>
  <c r="CB60" i="10"/>
  <c r="CA60" i="10"/>
  <c r="BX60" i="10"/>
  <c r="BW60" i="10"/>
  <c r="BT60" i="10"/>
  <c r="BS60" i="10"/>
  <c r="BQ60" i="10"/>
  <c r="BP60" i="10"/>
  <c r="BO60" i="10"/>
  <c r="BL60" i="10"/>
  <c r="BK60" i="10"/>
  <c r="BI60" i="10"/>
  <c r="BH60" i="10"/>
  <c r="BG60" i="10"/>
  <c r="BE60" i="10"/>
  <c r="BD60" i="10"/>
  <c r="BB60" i="10"/>
  <c r="CT60" i="10"/>
  <c r="CS60" i="10"/>
  <c r="CH60" i="10"/>
  <c r="CD60" i="10"/>
  <c r="CC60" i="10"/>
  <c r="BR60" i="10"/>
  <c r="BN60" i="10"/>
  <c r="BM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CP57" i="10"/>
  <c r="BI57" i="10"/>
  <c r="BB57" i="10"/>
  <c r="BE56" i="10"/>
  <c r="BD56" i="10"/>
  <c r="BE55" i="10"/>
  <c r="BD55" i="10"/>
  <c r="BE54" i="10"/>
  <c r="BD54" i="10"/>
  <c r="BB54" i="10"/>
  <c r="BE53" i="10"/>
  <c r="BD53" i="10"/>
  <c r="CP53" i="10"/>
  <c r="BZ53" i="10"/>
  <c r="CS52" i="10"/>
  <c r="CQ52" i="10"/>
  <c r="CO52" i="10"/>
  <c r="CM52" i="10"/>
  <c r="CK52" i="10"/>
  <c r="CI52" i="10"/>
  <c r="CG52" i="10"/>
  <c r="CE52" i="10"/>
  <c r="CC52" i="10"/>
  <c r="CA52" i="10"/>
  <c r="BW52" i="10"/>
  <c r="BS52" i="10"/>
  <c r="BQ52" i="10"/>
  <c r="BO52" i="10"/>
  <c r="BK52" i="10"/>
  <c r="BG52" i="10"/>
  <c r="BE52" i="10"/>
  <c r="BD52" i="10"/>
  <c r="CT52" i="10"/>
  <c r="CR52" i="10"/>
  <c r="CP52" i="10"/>
  <c r="CN52" i="10"/>
  <c r="CL52" i="10"/>
  <c r="CJ52" i="10"/>
  <c r="CH52" i="10"/>
  <c r="CF52" i="10"/>
  <c r="CD52" i="10"/>
  <c r="CB52" i="10"/>
  <c r="BZ52" i="10"/>
  <c r="BX52" i="10"/>
  <c r="BT52" i="10"/>
  <c r="BR52" i="10"/>
  <c r="BP52" i="10"/>
  <c r="BL52" i="10"/>
  <c r="BH52" i="10"/>
  <c r="CU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W50" i="10"/>
  <c r="BE50" i="10"/>
  <c r="BD50" i="10"/>
  <c r="BC50" i="10"/>
  <c r="BB50" i="10"/>
  <c r="CO50" i="10"/>
  <c r="CL42" i="10"/>
  <c r="BY50" i="10"/>
  <c r="BV50" i="10"/>
  <c r="BQ50" i="10"/>
  <c r="BF42" i="10"/>
  <c r="BC57" i="10"/>
  <c r="CS49" i="10"/>
  <c r="CO49" i="10"/>
  <c r="CC49" i="10"/>
  <c r="BY49" i="10"/>
  <c r="BM49" i="10"/>
  <c r="BL49" i="10"/>
  <c r="BI49" i="10"/>
  <c r="BF49" i="10"/>
  <c r="BE49" i="10"/>
  <c r="BD49" i="10"/>
  <c r="BB49" i="10"/>
  <c r="CT49" i="10"/>
  <c r="CR49" i="10"/>
  <c r="CQ49" i="10"/>
  <c r="CP49" i="10"/>
  <c r="CI49" i="10"/>
  <c r="CH49" i="10"/>
  <c r="CF49" i="10"/>
  <c r="CE49" i="10"/>
  <c r="CD49" i="10"/>
  <c r="CA49" i="10"/>
  <c r="BZ49" i="10"/>
  <c r="BS49" i="10"/>
  <c r="BR49" i="10"/>
  <c r="BP49" i="10"/>
  <c r="BO49" i="10"/>
  <c r="BN49" i="10"/>
  <c r="BK49" i="10"/>
  <c r="BJ49" i="10"/>
  <c r="BC49" i="10"/>
  <c r="CG48" i="10"/>
  <c r="BU48" i="10"/>
  <c r="BQ48" i="10"/>
  <c r="BF48" i="10"/>
  <c r="BE48" i="10"/>
  <c r="BD48" i="10"/>
  <c r="CT48" i="10"/>
  <c r="CQ48" i="10"/>
  <c r="CP48" i="10"/>
  <c r="CN48" i="10"/>
  <c r="CM48" i="10"/>
  <c r="CL48" i="10"/>
  <c r="CI48" i="10"/>
  <c r="CH48" i="10"/>
  <c r="CE48" i="10"/>
  <c r="CD48" i="10"/>
  <c r="CA48" i="10"/>
  <c r="BZ48" i="10"/>
  <c r="BX48" i="10"/>
  <c r="BW48" i="10"/>
  <c r="BV48" i="10"/>
  <c r="BT48" i="10"/>
  <c r="BS48" i="10"/>
  <c r="BR48" i="10"/>
  <c r="BO48" i="10"/>
  <c r="BN48" i="10"/>
  <c r="BK48" i="10"/>
  <c r="BJ48" i="10"/>
  <c r="BH48" i="10"/>
  <c r="BG48" i="10"/>
  <c r="BC48" i="10"/>
  <c r="BB48" i="10"/>
  <c r="BE47" i="10"/>
  <c r="BD47" i="10"/>
  <c r="BB47" i="10"/>
  <c r="CT47" i="10"/>
  <c r="CP47" i="10"/>
  <c r="CN47" i="10"/>
  <c r="CF47" i="10"/>
  <c r="CD47" i="10"/>
  <c r="BZ47" i="10"/>
  <c r="BN47" i="10"/>
  <c r="BJ47" i="10"/>
  <c r="BH47" i="10"/>
  <c r="BF56" i="10"/>
  <c r="BC56" i="10"/>
  <c r="BB56" i="10"/>
  <c r="CK46" i="10"/>
  <c r="CG46" i="10"/>
  <c r="BU46" i="10"/>
  <c r="BQ46" i="10"/>
  <c r="BF46" i="10"/>
  <c r="BE46" i="10"/>
  <c r="BD46" i="10"/>
  <c r="CS46" i="10"/>
  <c r="CN46" i="10"/>
  <c r="CJ46" i="10"/>
  <c r="CC46" i="10"/>
  <c r="BX46" i="10"/>
  <c r="BT46" i="10"/>
  <c r="BM46" i="10"/>
  <c r="BH46" i="10"/>
  <c r="BF55" i="10"/>
  <c r="BB46" i="10"/>
  <c r="BE45" i="10"/>
  <c r="BD45" i="10"/>
  <c r="BB45" i="10"/>
  <c r="CT45" i="10"/>
  <c r="CP45" i="10"/>
  <c r="CD45" i="10"/>
  <c r="BZ45" i="10"/>
  <c r="BN45" i="10"/>
  <c r="BJ45" i="10"/>
  <c r="BF54" i="10"/>
  <c r="CS44" i="10"/>
  <c r="CO44" i="10"/>
  <c r="CK44" i="10"/>
  <c r="CG44" i="10"/>
  <c r="CC44" i="10"/>
  <c r="BY44" i="10"/>
  <c r="BU44" i="10"/>
  <c r="BQ44" i="10"/>
  <c r="BM44" i="10"/>
  <c r="BI44" i="10"/>
  <c r="BE44" i="10"/>
  <c r="BD44" i="10"/>
  <c r="CV44" i="10"/>
  <c r="CT44" i="10"/>
  <c r="CO53" i="10"/>
  <c r="CG53" i="10"/>
  <c r="BY53" i="10"/>
  <c r="BQ53" i="10"/>
  <c r="CU44" i="10"/>
  <c r="BF53" i="10"/>
  <c r="BC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O42" i="10"/>
  <c r="CK42" i="10"/>
  <c r="CC42" i="10"/>
  <c r="BY42" i="10"/>
  <c r="BV42" i="10"/>
  <c r="BU42" i="10"/>
  <c r="BQ42" i="10"/>
  <c r="BI42" i="10"/>
  <c r="BE42" i="10"/>
  <c r="BD42" i="10"/>
  <c r="CQ42" i="10"/>
  <c r="CM42" i="10"/>
  <c r="CI42" i="10"/>
  <c r="CE42" i="10"/>
  <c r="CA42" i="10"/>
  <c r="BW42" i="10"/>
  <c r="BS42" i="10"/>
  <c r="BO42" i="10"/>
  <c r="BK42" i="10"/>
  <c r="BC42" i="10"/>
  <c r="BB42" i="10"/>
  <c r="CT41" i="10"/>
  <c r="CQ41" i="10"/>
  <c r="CP41" i="10"/>
  <c r="CI41" i="10"/>
  <c r="CH41" i="10"/>
  <c r="CE41" i="10"/>
  <c r="CD41" i="10"/>
  <c r="BZ41" i="10"/>
  <c r="BW41" i="10"/>
  <c r="BS41" i="10"/>
  <c r="BR41" i="10"/>
  <c r="BO41" i="10"/>
  <c r="BN41" i="10"/>
  <c r="BK41" i="10"/>
  <c r="BJ41" i="10"/>
  <c r="BF41" i="10"/>
  <c r="BE41" i="10"/>
  <c r="BD41" i="10"/>
  <c r="BB41" i="10"/>
  <c r="CS41" i="10"/>
  <c r="CR41" i="10"/>
  <c r="CO41" i="10"/>
  <c r="CK41" i="10"/>
  <c r="CG41" i="10"/>
  <c r="CF41" i="10"/>
  <c r="CC41" i="10"/>
  <c r="BY41" i="10"/>
  <c r="BU41" i="10"/>
  <c r="BQ41" i="10"/>
  <c r="BP41" i="10"/>
  <c r="BM41" i="10"/>
  <c r="BL41" i="10"/>
  <c r="BC41" i="10"/>
  <c r="CT40" i="10"/>
  <c r="CQ40" i="10"/>
  <c r="CN40" i="10"/>
  <c r="CM40" i="10"/>
  <c r="CJ40" i="10"/>
  <c r="CI40" i="10"/>
  <c r="CE40" i="10"/>
  <c r="CA40" i="10"/>
  <c r="BX40" i="10"/>
  <c r="BW40" i="10"/>
  <c r="BS40" i="10"/>
  <c r="BO40" i="10"/>
  <c r="BK40" i="10"/>
  <c r="BH40" i="10"/>
  <c r="BG40" i="10"/>
  <c r="BE40" i="10"/>
  <c r="BD40" i="10"/>
  <c r="CU40" i="10"/>
  <c r="CS40" i="10"/>
  <c r="CP40" i="10"/>
  <c r="CO40" i="10"/>
  <c r="CL40" i="10"/>
  <c r="CK40" i="10"/>
  <c r="CH40" i="10"/>
  <c r="CG40" i="10"/>
  <c r="CD40" i="10"/>
  <c r="CC40" i="10"/>
  <c r="BZ40" i="10"/>
  <c r="BY40" i="10"/>
  <c r="BV40" i="10"/>
  <c r="BU40" i="10"/>
  <c r="BR40" i="10"/>
  <c r="BQ40" i="10"/>
  <c r="BN40" i="10"/>
  <c r="BM40" i="10"/>
  <c r="BJ40" i="10"/>
  <c r="BF40" i="10"/>
  <c r="BC40" i="10"/>
  <c r="BB40" i="10"/>
  <c r="CT39" i="10"/>
  <c r="CS39" i="10"/>
  <c r="CO39" i="10"/>
  <c r="CN39" i="10"/>
  <c r="CG39" i="10"/>
  <c r="CF39" i="10"/>
  <c r="CC39" i="10"/>
  <c r="BY39" i="10"/>
  <c r="BQ39" i="10"/>
  <c r="BM39" i="10"/>
  <c r="BI39" i="10"/>
  <c r="BH39" i="10"/>
  <c r="BE39" i="10"/>
  <c r="BD39" i="10"/>
  <c r="CQ39" i="10"/>
  <c r="CP39" i="10"/>
  <c r="CM39" i="10"/>
  <c r="CI39" i="10"/>
  <c r="CE39" i="10"/>
  <c r="CD39" i="10"/>
  <c r="CA39" i="10"/>
  <c r="BZ39" i="10"/>
  <c r="BW39" i="10"/>
  <c r="BS39" i="10"/>
  <c r="BO39" i="10"/>
  <c r="BN39" i="10"/>
  <c r="BK39" i="10"/>
  <c r="BJ39" i="10"/>
  <c r="BG39" i="10"/>
  <c r="BF39" i="10"/>
  <c r="BC39" i="10"/>
  <c r="BB39" i="10"/>
  <c r="CT38" i="10"/>
  <c r="CK38" i="10"/>
  <c r="BU38" i="10"/>
  <c r="BE38" i="10"/>
  <c r="BD38" i="10"/>
  <c r="CS38" i="10"/>
  <c r="CQ38" i="10"/>
  <c r="CO38" i="10"/>
  <c r="CN38" i="10"/>
  <c r="CM38" i="10"/>
  <c r="CJ38" i="10"/>
  <c r="CI38" i="10"/>
  <c r="CG38" i="10"/>
  <c r="CE38" i="10"/>
  <c r="CC38" i="10"/>
  <c r="CA38" i="10"/>
  <c r="BY38" i="10"/>
  <c r="BX38" i="10"/>
  <c r="BW38" i="10"/>
  <c r="BT38" i="10"/>
  <c r="BS38" i="10"/>
  <c r="BQ38" i="10"/>
  <c r="BO38" i="10"/>
  <c r="BM38" i="10"/>
  <c r="BK38" i="10"/>
  <c r="CV38" i="10"/>
  <c r="BH38" i="10"/>
  <c r="CU38" i="10"/>
  <c r="BF38" i="10"/>
  <c r="BC38" i="10"/>
  <c r="BB38" i="10"/>
  <c r="CT37" i="10"/>
  <c r="CQ37" i="10"/>
  <c r="CM37" i="10"/>
  <c r="CI37" i="10"/>
  <c r="CE37" i="10"/>
  <c r="CA37" i="10"/>
  <c r="BW37" i="10"/>
  <c r="BS37" i="10"/>
  <c r="BE37" i="10"/>
  <c r="BD37" i="10"/>
  <c r="CS37" i="10"/>
  <c r="CP37" i="10"/>
  <c r="CO37" i="10"/>
  <c r="CK37" i="10"/>
  <c r="CG37" i="10"/>
  <c r="CD37" i="10"/>
  <c r="CC37" i="10"/>
  <c r="BZ37" i="10"/>
  <c r="BY37" i="10"/>
  <c r="BU37" i="10"/>
  <c r="BQ37" i="10"/>
  <c r="BO37" i="10"/>
  <c r="BN37" i="10"/>
  <c r="BM37" i="10"/>
  <c r="BK37" i="10"/>
  <c r="BJ37" i="10"/>
  <c r="BI37" i="10"/>
  <c r="CU37" i="10"/>
  <c r="BF37" i="10"/>
  <c r="BC37" i="10"/>
  <c r="BB37" i="10"/>
  <c r="CT36" i="10"/>
  <c r="BE36" i="10"/>
  <c r="BD36" i="10"/>
  <c r="CS36" i="10"/>
  <c r="CQ36" i="10"/>
  <c r="CO36" i="10"/>
  <c r="CM36" i="10"/>
  <c r="CK36" i="10"/>
  <c r="CI36" i="10"/>
  <c r="CG36" i="10"/>
  <c r="CE36" i="10"/>
  <c r="CC36" i="10"/>
  <c r="CA36" i="10"/>
  <c r="BY36" i="10"/>
  <c r="BW36" i="10"/>
  <c r="BU36" i="10"/>
  <c r="BS36" i="10"/>
  <c r="BQ36" i="10"/>
  <c r="BO36" i="10"/>
  <c r="BM36" i="10"/>
  <c r="BK36" i="10"/>
  <c r="BI36" i="10"/>
  <c r="BG36" i="10"/>
  <c r="BF36" i="10"/>
  <c r="BC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CV30" i="10"/>
  <c r="BG30" i="10"/>
  <c r="BF30" i="10"/>
  <c r="BE30" i="10"/>
  <c r="BD30" i="10"/>
  <c r="BC52" i="10"/>
  <c r="BB52" i="10"/>
  <c r="CT29" i="10"/>
  <c r="CR29" i="10"/>
  <c r="CQ29" i="10"/>
  <c r="CP29" i="10"/>
  <c r="CN29" i="10"/>
  <c r="CL29" i="10"/>
  <c r="CJ29" i="10"/>
  <c r="CH29" i="10"/>
  <c r="CF29" i="10"/>
  <c r="CD29" i="10"/>
  <c r="CB29" i="10"/>
  <c r="BZ29" i="10"/>
  <c r="BX29" i="10"/>
  <c r="BV29" i="10"/>
  <c r="BT29" i="10"/>
  <c r="BR29" i="10"/>
  <c r="BP29" i="10"/>
  <c r="BN29" i="10"/>
  <c r="BL29" i="10"/>
  <c r="BJ29" i="10"/>
  <c r="BH29" i="10"/>
  <c r="BE29" i="10"/>
  <c r="BD29" i="10"/>
  <c r="CI29" i="10"/>
  <c r="CT28" i="10"/>
  <c r="CR28" i="10"/>
  <c r="CQ28" i="10"/>
  <c r="CP28" i="10"/>
  <c r="CN28" i="10"/>
  <c r="CL28" i="10"/>
  <c r="CJ28" i="10"/>
  <c r="CI28" i="10"/>
  <c r="CH28" i="10"/>
  <c r="CF28" i="10"/>
  <c r="CD28" i="10"/>
  <c r="CB28" i="10"/>
  <c r="CA28" i="10"/>
  <c r="BZ28" i="10"/>
  <c r="BX28" i="10"/>
  <c r="BV28" i="10"/>
  <c r="BT28" i="10"/>
  <c r="BS28" i="10"/>
  <c r="BR28" i="10"/>
  <c r="BP28" i="10"/>
  <c r="BN28" i="10"/>
  <c r="BL28" i="10"/>
  <c r="BJ28" i="10"/>
  <c r="BH28" i="10"/>
  <c r="BE28" i="10"/>
  <c r="BD28" i="10"/>
  <c r="BB28" i="10"/>
  <c r="CS29" i="10"/>
  <c r="CO29" i="10"/>
  <c r="CM28" i="10"/>
  <c r="CK29" i="10"/>
  <c r="CG29" i="10"/>
  <c r="CE28" i="10"/>
  <c r="CC29" i="10"/>
  <c r="CA29" i="10"/>
  <c r="BY29" i="10"/>
  <c r="BW28" i="10"/>
  <c r="BU29" i="10"/>
  <c r="BS29" i="10"/>
  <c r="BQ29" i="10"/>
  <c r="BO28" i="10"/>
  <c r="BM29" i="10"/>
  <c r="BK28" i="10"/>
  <c r="BG28" i="10"/>
  <c r="CT27" i="10"/>
  <c r="CS27" i="10"/>
  <c r="CR27" i="10"/>
  <c r="CP27" i="10"/>
  <c r="CN27" i="10"/>
  <c r="CL27" i="10"/>
  <c r="CK27" i="10"/>
  <c r="CJ27" i="10"/>
  <c r="CH27" i="10"/>
  <c r="CF27" i="10"/>
  <c r="CD27" i="10"/>
  <c r="CC27" i="10"/>
  <c r="CB27" i="10"/>
  <c r="BZ27" i="10"/>
  <c r="BX27" i="10"/>
  <c r="BV27" i="10"/>
  <c r="BU27" i="10"/>
  <c r="BT27" i="10"/>
  <c r="BR27" i="10"/>
  <c r="BP27" i="10"/>
  <c r="BN27" i="10"/>
  <c r="BM27" i="10"/>
  <c r="BL27" i="10"/>
  <c r="BJ27" i="10"/>
  <c r="BH27" i="10"/>
  <c r="BF27" i="10"/>
  <c r="BE27" i="10"/>
  <c r="BD27" i="10"/>
  <c r="CQ27" i="10"/>
  <c r="CO27" i="10"/>
  <c r="CM27" i="10"/>
  <c r="CI27" i="10"/>
  <c r="CG27" i="10"/>
  <c r="CE27" i="10"/>
  <c r="CA27" i="10"/>
  <c r="BY27" i="10"/>
  <c r="BW27" i="10"/>
  <c r="BS27" i="10"/>
  <c r="BQ27" i="10"/>
  <c r="BO27" i="10"/>
  <c r="BK27" i="10"/>
  <c r="BG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O24" i="10"/>
  <c r="CN24" i="10"/>
  <c r="CM24" i="10"/>
  <c r="CL24" i="10"/>
  <c r="CJ24" i="10"/>
  <c r="CH24" i="10"/>
  <c r="CF24" i="10"/>
  <c r="CD24" i="10"/>
  <c r="CB24" i="10"/>
  <c r="BZ24" i="10"/>
  <c r="BX24" i="10"/>
  <c r="BV24" i="10"/>
  <c r="BT24" i="10"/>
  <c r="BR24" i="10"/>
  <c r="BP24" i="10"/>
  <c r="BN24" i="10"/>
  <c r="BL24" i="10"/>
  <c r="BJ24" i="10"/>
  <c r="BH24" i="10"/>
  <c r="BC24" i="10"/>
  <c r="AZ24" i="10"/>
  <c r="CS24" i="10"/>
  <c r="CQ24" i="10"/>
  <c r="CK24" i="10"/>
  <c r="CI24" i="10"/>
  <c r="CG24" i="10"/>
  <c r="CE24" i="10"/>
  <c r="CC24" i="10"/>
  <c r="CA24" i="10"/>
  <c r="BY24" i="10"/>
  <c r="BW24" i="10"/>
  <c r="BU24" i="10"/>
  <c r="BS24" i="10"/>
  <c r="BQ24" i="10"/>
  <c r="BO24" i="10"/>
  <c r="BM24" i="10"/>
  <c r="BK24" i="10"/>
  <c r="CV24" i="10"/>
  <c r="CU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W59" i="10" l="1"/>
  <c r="CX51" i="10"/>
  <c r="CW25" i="10"/>
  <c r="CX26" i="10"/>
  <c r="CW31" i="10"/>
  <c r="CX32" i="10"/>
  <c r="CW35" i="10"/>
  <c r="CX43" i="10"/>
  <c r="CX59" i="10"/>
  <c r="CW64" i="10"/>
  <c r="CX31" i="10"/>
  <c r="CW34" i="10"/>
  <c r="CW63" i="10"/>
  <c r="CW52" i="10"/>
  <c r="CW33" i="10"/>
  <c r="CX34" i="10"/>
  <c r="CX35" i="10"/>
  <c r="CV53" i="10"/>
  <c r="CW51" i="10"/>
  <c r="CW32" i="10"/>
  <c r="CX33" i="10"/>
  <c r="CW58" i="10"/>
  <c r="CW60" i="10"/>
  <c r="CW62" i="10"/>
  <c r="BB24" i="10"/>
  <c r="BG24" i="10"/>
  <c r="CW26" i="10"/>
  <c r="BI27" i="10"/>
  <c r="CV27" i="10"/>
  <c r="CX25" i="10"/>
  <c r="BI29" i="10"/>
  <c r="CV29" i="10"/>
  <c r="BI24" i="10"/>
  <c r="CX24" i="10" s="1"/>
  <c r="CU27" i="10"/>
  <c r="BF28" i="10"/>
  <c r="CU28" i="10"/>
  <c r="CW28" i="10" s="1"/>
  <c r="BK29" i="10"/>
  <c r="BI30" i="10"/>
  <c r="CU36" i="10"/>
  <c r="BG37" i="10"/>
  <c r="BI38" i="10"/>
  <c r="BI41" i="10"/>
  <c r="CV41" i="10"/>
  <c r="CV28" i="10"/>
  <c r="BI28" i="10"/>
  <c r="BM28" i="10"/>
  <c r="BQ28" i="10"/>
  <c r="BU28" i="10"/>
  <c r="BY28" i="10"/>
  <c r="CC28" i="10"/>
  <c r="CG28" i="10"/>
  <c r="CK28" i="10"/>
  <c r="CO28" i="10"/>
  <c r="CS28" i="10"/>
  <c r="BB30" i="10"/>
  <c r="CV36" i="10"/>
  <c r="CU42" i="10"/>
  <c r="BG42" i="10"/>
  <c r="BK44" i="10"/>
  <c r="BS44" i="10"/>
  <c r="CA44" i="10"/>
  <c r="CI44" i="10"/>
  <c r="CQ44" i="10"/>
  <c r="BO29" i="10"/>
  <c r="BW29" i="10"/>
  <c r="CE29" i="10"/>
  <c r="CM29" i="10"/>
  <c r="CU30" i="10"/>
  <c r="BC30" i="10"/>
  <c r="CV37" i="10"/>
  <c r="CW43" i="10"/>
  <c r="BC54" i="10"/>
  <c r="BC45" i="10"/>
  <c r="BG38" i="10"/>
  <c r="CU39" i="10"/>
  <c r="BI40" i="10"/>
  <c r="CV40" i="10"/>
  <c r="BG44" i="10"/>
  <c r="BO44" i="10"/>
  <c r="BW44" i="10"/>
  <c r="CE44" i="10"/>
  <c r="CM44" i="10"/>
  <c r="BU45" i="10"/>
  <c r="CK45" i="10"/>
  <c r="CU45" i="10"/>
  <c r="BO45" i="10"/>
  <c r="CE45" i="10"/>
  <c r="BC55" i="10"/>
  <c r="BC46" i="10"/>
  <c r="BO46" i="10"/>
  <c r="CE46" i="10"/>
  <c r="CU46" i="10"/>
  <c r="BU47" i="10"/>
  <c r="CK47" i="10"/>
  <c r="CU47" i="10"/>
  <c r="BO47" i="10"/>
  <c r="CE47" i="10"/>
  <c r="CU48" i="10"/>
  <c r="CO48" i="10"/>
  <c r="BG49" i="10"/>
  <c r="CU49" i="10"/>
  <c r="CM49" i="10"/>
  <c r="BM50" i="10"/>
  <c r="CG50" i="10"/>
  <c r="CS50" i="10"/>
  <c r="CT50" i="10"/>
  <c r="CV52" i="10"/>
  <c r="BJ52" i="10"/>
  <c r="BJ53" i="10"/>
  <c r="BR57" i="10"/>
  <c r="BQ57" i="10"/>
  <c r="BQ45" i="10"/>
  <c r="CG45" i="10"/>
  <c r="BF45" i="10"/>
  <c r="BK45" i="10"/>
  <c r="CA45" i="10"/>
  <c r="CQ45" i="10"/>
  <c r="BK46" i="10"/>
  <c r="CA46" i="10"/>
  <c r="CQ46" i="10"/>
  <c r="CV46" i="10"/>
  <c r="BQ47" i="10"/>
  <c r="CG47" i="10"/>
  <c r="BF47" i="10"/>
  <c r="BK47" i="10"/>
  <c r="CA47" i="10"/>
  <c r="CQ47" i="10"/>
  <c r="CV48" i="10"/>
  <c r="CJ48" i="10"/>
  <c r="BU49" i="10"/>
  <c r="CV49" i="10"/>
  <c r="CG49" i="10"/>
  <c r="CU50" i="10"/>
  <c r="BF50" i="10"/>
  <c r="CA50" i="10"/>
  <c r="CL50" i="10"/>
  <c r="BU52" i="10"/>
  <c r="BV52" i="10"/>
  <c r="BI52" i="10"/>
  <c r="BI53" i="10"/>
  <c r="BB55" i="10"/>
  <c r="BZ60" i="10"/>
  <c r="BY60" i="10"/>
  <c r="CG42" i="10"/>
  <c r="CS42" i="10"/>
  <c r="BM53" i="10"/>
  <c r="BN53" i="10"/>
  <c r="BU53" i="10"/>
  <c r="BV53" i="10"/>
  <c r="CC53" i="10"/>
  <c r="CD53" i="10"/>
  <c r="CK53" i="10"/>
  <c r="CL53" i="10"/>
  <c r="CS53" i="10"/>
  <c r="CT53" i="10"/>
  <c r="BB44" i="10"/>
  <c r="BF44" i="10"/>
  <c r="BM45" i="10"/>
  <c r="CC45" i="10"/>
  <c r="CS45" i="10"/>
  <c r="BG45" i="10"/>
  <c r="BW45" i="10"/>
  <c r="CM45" i="10"/>
  <c r="BG46" i="10"/>
  <c r="BW46" i="10"/>
  <c r="CM46" i="10"/>
  <c r="BM47" i="10"/>
  <c r="CC47" i="10"/>
  <c r="CS47" i="10"/>
  <c r="BC47" i="10"/>
  <c r="BG47" i="10"/>
  <c r="BW47" i="10"/>
  <c r="CM47" i="10"/>
  <c r="BM48" i="10"/>
  <c r="CC48" i="10"/>
  <c r="CK48" i="10"/>
  <c r="CS48" i="10"/>
  <c r="BW49" i="10"/>
  <c r="BQ49" i="10"/>
  <c r="CC50" i="10"/>
  <c r="BG50" i="10"/>
  <c r="CM50" i="10"/>
  <c r="BR53" i="10"/>
  <c r="CH53" i="10"/>
  <c r="BF57" i="10"/>
  <c r="BN61" i="10"/>
  <c r="BM61" i="10"/>
  <c r="CK39" i="10"/>
  <c r="BT40" i="10"/>
  <c r="CA41" i="10"/>
  <c r="CM41" i="10"/>
  <c r="BC44" i="10"/>
  <c r="BI45" i="10"/>
  <c r="CV45" i="10"/>
  <c r="BY45" i="10"/>
  <c r="CO45" i="10"/>
  <c r="BS45" i="10"/>
  <c r="CI45" i="10"/>
  <c r="BS46" i="10"/>
  <c r="CI46" i="10"/>
  <c r="CT46" i="10"/>
  <c r="BI46" i="10"/>
  <c r="BY46" i="10"/>
  <c r="CO46" i="10"/>
  <c r="BI47" i="10"/>
  <c r="CV47" i="10"/>
  <c r="BY47" i="10"/>
  <c r="CO47" i="10"/>
  <c r="BS47" i="10"/>
  <c r="CI47" i="10"/>
  <c r="BI48" i="10"/>
  <c r="BY48" i="10"/>
  <c r="CK49" i="10"/>
  <c r="BK50" i="10"/>
  <c r="CQ50" i="10"/>
  <c r="BM52" i="10"/>
  <c r="BN52" i="10"/>
  <c r="BY52" i="10"/>
  <c r="BJ57" i="10"/>
  <c r="CO57" i="10"/>
  <c r="CK60" i="10"/>
  <c r="CL60" i="10"/>
  <c r="BZ62" i="10"/>
  <c r="BY62" i="10"/>
  <c r="CK62" i="10"/>
  <c r="CL62" i="10"/>
  <c r="BI50" i="10"/>
  <c r="CV50" i="10"/>
  <c r="BS50" i="10"/>
  <c r="CI50" i="10"/>
  <c r="CX58" i="10"/>
  <c r="CH63" i="10"/>
  <c r="CG63" i="10"/>
  <c r="CT63" i="10"/>
  <c r="CS63" i="10"/>
  <c r="BM63" i="10"/>
  <c r="BU50" i="10"/>
  <c r="CK50" i="10"/>
  <c r="BO50" i="10"/>
  <c r="CE50" i="10"/>
  <c r="CH61" i="10"/>
  <c r="CG61" i="10"/>
  <c r="CT61" i="10"/>
  <c r="CS61" i="10"/>
  <c r="BI64" i="10"/>
  <c r="CP60" i="10"/>
  <c r="CO60" i="10"/>
  <c r="BR61" i="10"/>
  <c r="BQ61" i="10"/>
  <c r="BV62" i="10"/>
  <c r="BU62" i="10"/>
  <c r="CK64" i="10"/>
  <c r="CL64" i="10"/>
  <c r="BU60" i="10"/>
  <c r="BV60" i="10"/>
  <c r="CW61" i="10"/>
  <c r="BI62" i="10"/>
  <c r="CO62" i="10"/>
  <c r="BR63" i="10"/>
  <c r="BQ63" i="10"/>
  <c r="BY64" i="10"/>
  <c r="BQ64" i="10"/>
  <c r="CG64" i="10"/>
  <c r="BI61" i="10"/>
  <c r="BY61" i="10"/>
  <c r="CO61" i="10"/>
  <c r="BV64" i="10"/>
  <c r="CS64" i="10"/>
  <c r="BI63" i="10"/>
  <c r="BY63" i="10"/>
  <c r="CY58" i="10" l="1"/>
  <c r="CX48" i="10"/>
  <c r="CX30" i="10"/>
  <c r="CW24" i="10"/>
  <c r="CV57" i="10"/>
  <c r="CX53" i="10"/>
  <c r="CX40" i="10"/>
  <c r="CX52" i="10"/>
  <c r="CJ49" i="10"/>
  <c r="CJ41" i="10"/>
  <c r="CV60" i="10"/>
  <c r="BC60" i="10"/>
  <c r="CR57" i="10"/>
  <c r="CQ57" i="10"/>
  <c r="BL42" i="10"/>
  <c r="BL50" i="10"/>
  <c r="CS55" i="10"/>
  <c r="CT55" i="10"/>
  <c r="CC55" i="10"/>
  <c r="CD55" i="10"/>
  <c r="BM55" i="10"/>
  <c r="BN55" i="10"/>
  <c r="CO54" i="10"/>
  <c r="CP54" i="10"/>
  <c r="BY54" i="10"/>
  <c r="BZ54" i="10"/>
  <c r="CL44" i="10"/>
  <c r="CL36" i="10"/>
  <c r="BV44" i="10"/>
  <c r="BV36" i="10"/>
  <c r="CB40" i="10"/>
  <c r="CB48" i="10"/>
  <c r="CH47" i="10"/>
  <c r="CH39" i="10"/>
  <c r="BX47" i="10"/>
  <c r="BX39" i="10"/>
  <c r="CR46" i="10"/>
  <c r="CR38" i="10"/>
  <c r="CG55" i="10"/>
  <c r="CH55" i="10"/>
  <c r="BR38" i="10"/>
  <c r="BR46" i="10"/>
  <c r="CU55" i="10"/>
  <c r="BG55" i="10"/>
  <c r="BH55" i="10"/>
  <c r="CH45" i="10"/>
  <c r="CH37" i="10"/>
  <c r="BW54" i="10"/>
  <c r="BX54" i="10"/>
  <c r="BH45" i="10"/>
  <c r="BH37" i="10"/>
  <c r="BM42" i="10"/>
  <c r="CV42" i="10"/>
  <c r="CN50" i="10"/>
  <c r="CN42" i="10"/>
  <c r="CA57" i="10"/>
  <c r="CB57" i="10"/>
  <c r="BV41" i="10"/>
  <c r="BV49" i="10"/>
  <c r="BP40" i="10"/>
  <c r="BP48" i="10"/>
  <c r="CL47" i="10"/>
  <c r="CL39" i="10"/>
  <c r="CA56" i="10"/>
  <c r="CB56" i="10"/>
  <c r="BL47" i="10"/>
  <c r="BL39" i="10"/>
  <c r="CR55" i="10"/>
  <c r="CQ55" i="10"/>
  <c r="BP46" i="10"/>
  <c r="BP38" i="10"/>
  <c r="CR45" i="10"/>
  <c r="CR37" i="10"/>
  <c r="CH54" i="10"/>
  <c r="CG54" i="10"/>
  <c r="BK54" i="10"/>
  <c r="BL54" i="10"/>
  <c r="CS57" i="10"/>
  <c r="BN50" i="10"/>
  <c r="BN42" i="10"/>
  <c r="BV56" i="10"/>
  <c r="BU56" i="10"/>
  <c r="CP38" i="10"/>
  <c r="CP46" i="10"/>
  <c r="BZ38" i="10"/>
  <c r="BZ46" i="10"/>
  <c r="BJ38" i="10"/>
  <c r="BJ46" i="10"/>
  <c r="CK54" i="10"/>
  <c r="CL54" i="10"/>
  <c r="BU54" i="10"/>
  <c r="BV54" i="10"/>
  <c r="CN36" i="10"/>
  <c r="CN44" i="10"/>
  <c r="BW53" i="10"/>
  <c r="BX53" i="10"/>
  <c r="BH36" i="10"/>
  <c r="BH44" i="10"/>
  <c r="CJ44" i="10"/>
  <c r="CJ36" i="10"/>
  <c r="BT53" i="10"/>
  <c r="BS53" i="10"/>
  <c r="CW30" i="10"/>
  <c r="BF29" i="10"/>
  <c r="BC29" i="10"/>
  <c r="CP50" i="10"/>
  <c r="CP42" i="10"/>
  <c r="CJ57" i="10"/>
  <c r="CI57" i="10"/>
  <c r="BC61" i="10"/>
  <c r="CV61" i="10"/>
  <c r="BZ57" i="10"/>
  <c r="BY57" i="10"/>
  <c r="BZ50" i="10"/>
  <c r="BZ42" i="10"/>
  <c r="BO57" i="10"/>
  <c r="BP57" i="10"/>
  <c r="BT49" i="10"/>
  <c r="BT41" i="10"/>
  <c r="BT50" i="10"/>
  <c r="BT42" i="10"/>
  <c r="CK57" i="10"/>
  <c r="CL57" i="10"/>
  <c r="BJ50" i="10"/>
  <c r="BJ42" i="10"/>
  <c r="BS57" i="10"/>
  <c r="BT57" i="10"/>
  <c r="CE56" i="10"/>
  <c r="CF56" i="10"/>
  <c r="BX50" i="10"/>
  <c r="BX42" i="10"/>
  <c r="BL57" i="10"/>
  <c r="BK57" i="10"/>
  <c r="CO56" i="10"/>
  <c r="CP56" i="10"/>
  <c r="BY56" i="10"/>
  <c r="BZ56" i="10"/>
  <c r="CJ45" i="10"/>
  <c r="CJ37" i="10"/>
  <c r="BT45" i="10"/>
  <c r="BT37" i="10"/>
  <c r="CV54" i="10"/>
  <c r="BI54" i="10"/>
  <c r="BJ54" i="10"/>
  <c r="CH44" i="10"/>
  <c r="CH36" i="10"/>
  <c r="BR44" i="10"/>
  <c r="BR36" i="10"/>
  <c r="BU39" i="10"/>
  <c r="CV39" i="10"/>
  <c r="CD50" i="10"/>
  <c r="CD42" i="10"/>
  <c r="BX49" i="10"/>
  <c r="BX41" i="10"/>
  <c r="BL40" i="10"/>
  <c r="BL48" i="10"/>
  <c r="BR47" i="10"/>
  <c r="BR39" i="10"/>
  <c r="CB46" i="10"/>
  <c r="CB38" i="10"/>
  <c r="BQ55" i="10"/>
  <c r="BR55" i="10"/>
  <c r="CS54" i="10"/>
  <c r="CT54" i="10"/>
  <c r="BR45" i="10"/>
  <c r="BR37" i="10"/>
  <c r="CU54" i="10"/>
  <c r="BG54" i="10"/>
  <c r="BH54" i="10"/>
  <c r="CM57" i="10"/>
  <c r="CN57" i="10"/>
  <c r="BV47" i="10"/>
  <c r="BV39" i="10"/>
  <c r="BL56" i="10"/>
  <c r="BK56" i="10"/>
  <c r="CL38" i="10"/>
  <c r="CL46" i="10"/>
  <c r="CA55" i="10"/>
  <c r="CB55" i="10"/>
  <c r="CQ54" i="10"/>
  <c r="CR54" i="10"/>
  <c r="CB45" i="10"/>
  <c r="CB37" i="10"/>
  <c r="BR54" i="10"/>
  <c r="BQ54" i="10"/>
  <c r="BM57" i="10"/>
  <c r="BN57" i="10"/>
  <c r="BH49" i="10"/>
  <c r="BH41" i="10"/>
  <c r="BP39" i="10"/>
  <c r="BP47" i="10"/>
  <c r="CO55" i="10"/>
  <c r="CP55" i="10"/>
  <c r="BZ55" i="10"/>
  <c r="BY55" i="10"/>
  <c r="CV55" i="10"/>
  <c r="BI55" i="10"/>
  <c r="BJ55" i="10"/>
  <c r="CF45" i="10"/>
  <c r="CF37" i="10"/>
  <c r="BP45" i="10"/>
  <c r="BP37" i="10"/>
  <c r="CE53" i="10"/>
  <c r="CF53" i="10"/>
  <c r="BP36" i="10"/>
  <c r="BP44" i="10"/>
  <c r="CU29" i="10"/>
  <c r="BG29" i="10"/>
  <c r="CR44" i="10"/>
  <c r="CR36" i="10"/>
  <c r="CA53" i="10"/>
  <c r="CB53" i="10"/>
  <c r="BL44" i="10"/>
  <c r="BL36" i="10"/>
  <c r="BP50" i="10"/>
  <c r="BP42" i="10"/>
  <c r="CV64" i="10"/>
  <c r="BC64" i="10"/>
  <c r="CV62" i="10"/>
  <c r="BC62" i="10"/>
  <c r="CF50" i="10"/>
  <c r="CF42" i="10"/>
  <c r="BU57" i="10"/>
  <c r="BV57" i="10"/>
  <c r="BC63" i="10"/>
  <c r="CV63" i="10"/>
  <c r="CJ50" i="10"/>
  <c r="CJ42" i="10"/>
  <c r="BW57" i="10"/>
  <c r="BX57" i="10"/>
  <c r="CJ39" i="10"/>
  <c r="CJ47" i="10"/>
  <c r="BT39" i="10"/>
  <c r="BT47" i="10"/>
  <c r="BI56" i="10"/>
  <c r="CV56" i="10"/>
  <c r="BJ56" i="10"/>
  <c r="CI55" i="10"/>
  <c r="CJ55" i="10"/>
  <c r="BS55" i="10"/>
  <c r="BT55" i="10"/>
  <c r="CI54" i="10"/>
  <c r="CJ54" i="10"/>
  <c r="BS54" i="10"/>
  <c r="BT54" i="10"/>
  <c r="CD44" i="10"/>
  <c r="CD36" i="10"/>
  <c r="BN44" i="10"/>
  <c r="BN36" i="10"/>
  <c r="CU41" i="10"/>
  <c r="BG41" i="10"/>
  <c r="CC57" i="10"/>
  <c r="CD57" i="10"/>
  <c r="CD56" i="10"/>
  <c r="CC56" i="10"/>
  <c r="CM55" i="10"/>
  <c r="CN55" i="10"/>
  <c r="BL46" i="10"/>
  <c r="BL38" i="10"/>
  <c r="CN45" i="10"/>
  <c r="CN37" i="10"/>
  <c r="CC54" i="10"/>
  <c r="CD54" i="10"/>
  <c r="CH42" i="10"/>
  <c r="CH50" i="10"/>
  <c r="BH50" i="10"/>
  <c r="BH42" i="10"/>
  <c r="CB49" i="10"/>
  <c r="CB41" i="10"/>
  <c r="CR47" i="10"/>
  <c r="CR39" i="10"/>
  <c r="CG56" i="10"/>
  <c r="CH56" i="10"/>
  <c r="CK55" i="10"/>
  <c r="CL55" i="10"/>
  <c r="BV38" i="10"/>
  <c r="BV46" i="10"/>
  <c r="BL55" i="10"/>
  <c r="BK55" i="10"/>
  <c r="CL45" i="10"/>
  <c r="CL37" i="10"/>
  <c r="CA54" i="10"/>
  <c r="CB54" i="10"/>
  <c r="BL45" i="10"/>
  <c r="BL37" i="10"/>
  <c r="CH57" i="10"/>
  <c r="CG57" i="10"/>
  <c r="CL56" i="10"/>
  <c r="CK56" i="10"/>
  <c r="BO56" i="10"/>
  <c r="BP56" i="10"/>
  <c r="CE54" i="10"/>
  <c r="CF54" i="10"/>
  <c r="BO54" i="10"/>
  <c r="BP54" i="10"/>
  <c r="CM53" i="10"/>
  <c r="CN53" i="10"/>
  <c r="BX36" i="10"/>
  <c r="BX44" i="10"/>
  <c r="CU53" i="10"/>
  <c r="BG53" i="10"/>
  <c r="BH53" i="10"/>
  <c r="CJ53" i="10"/>
  <c r="CI53" i="10"/>
  <c r="BT44" i="10"/>
  <c r="BT36" i="10"/>
  <c r="CE57" i="10"/>
  <c r="CF57" i="10"/>
  <c r="CR42" i="10"/>
  <c r="CR50" i="10"/>
  <c r="BR42" i="10"/>
  <c r="BR50" i="10"/>
  <c r="CL49" i="10"/>
  <c r="CL41" i="10"/>
  <c r="CJ56" i="10"/>
  <c r="CI56" i="10"/>
  <c r="BS56" i="10"/>
  <c r="BT56" i="10"/>
  <c r="CD46" i="10"/>
  <c r="CD38" i="10"/>
  <c r="BN46" i="10"/>
  <c r="BN38" i="10"/>
  <c r="CP44" i="10"/>
  <c r="CP36" i="10"/>
  <c r="BZ44" i="10"/>
  <c r="BZ36" i="10"/>
  <c r="BJ44" i="10"/>
  <c r="BJ36" i="10"/>
  <c r="BH56" i="10"/>
  <c r="BG56" i="10"/>
  <c r="CU56" i="10"/>
  <c r="CR40" i="10"/>
  <c r="CR48" i="10"/>
  <c r="CT56" i="10"/>
  <c r="CS56" i="10"/>
  <c r="BX56" i="10"/>
  <c r="BW56" i="10"/>
  <c r="BN56" i="10"/>
  <c r="BM56" i="10"/>
  <c r="CH38" i="10"/>
  <c r="CH46" i="10"/>
  <c r="BW55" i="10"/>
  <c r="BX55" i="10"/>
  <c r="CM54" i="10"/>
  <c r="CN54" i="10"/>
  <c r="BX45" i="10"/>
  <c r="BX37" i="10"/>
  <c r="BM54" i="10"/>
  <c r="BN54" i="10"/>
  <c r="CB50" i="10"/>
  <c r="CB42" i="10"/>
  <c r="CU57" i="10"/>
  <c r="BG57" i="10"/>
  <c r="BH57" i="10"/>
  <c r="CF48" i="10"/>
  <c r="CF40" i="10"/>
  <c r="CR56" i="10"/>
  <c r="CQ56" i="10"/>
  <c r="CB47" i="10"/>
  <c r="CB39" i="10"/>
  <c r="BQ56" i="10"/>
  <c r="BR56" i="10"/>
  <c r="CF46" i="10"/>
  <c r="CF38" i="10"/>
  <c r="BU55" i="10"/>
  <c r="BV55" i="10"/>
  <c r="BV45" i="10"/>
  <c r="BV37" i="10"/>
  <c r="BK53" i="10"/>
  <c r="BL53" i="10"/>
  <c r="CN56" i="10"/>
  <c r="CM56" i="10"/>
  <c r="CN49" i="10"/>
  <c r="CN41" i="10"/>
  <c r="CE55" i="10"/>
  <c r="CF55" i="10"/>
  <c r="BO55" i="10"/>
  <c r="BP55" i="10"/>
  <c r="CF36" i="10"/>
  <c r="CF44" i="10"/>
  <c r="BO53" i="10"/>
  <c r="BP53" i="10"/>
  <c r="CQ53" i="10"/>
  <c r="CR53" i="10"/>
  <c r="CB44" i="10"/>
  <c r="CB36" i="10"/>
  <c r="CY30" i="10" l="1"/>
  <c r="CW44" i="10"/>
  <c r="CX55" i="10"/>
  <c r="CW49" i="10"/>
  <c r="CX29" i="10"/>
  <c r="CX45" i="10"/>
  <c r="CX44" i="10"/>
  <c r="CX47" i="10"/>
  <c r="CX60" i="10"/>
  <c r="CW50" i="10"/>
  <c r="CW46" i="10"/>
  <c r="CX38" i="10"/>
  <c r="CX49" i="10"/>
  <c r="CW37" i="10"/>
  <c r="CX46" i="10"/>
  <c r="CX63" i="10"/>
  <c r="CW47" i="10"/>
  <c r="CW45" i="10"/>
  <c r="CX54" i="10"/>
  <c r="CX62" i="10"/>
  <c r="CW55" i="10"/>
  <c r="CW42" i="10"/>
  <c r="CW38" i="10"/>
  <c r="CX50" i="10"/>
  <c r="CW57" i="10"/>
  <c r="CX61" i="10"/>
  <c r="CW56" i="10"/>
  <c r="BC28" i="10"/>
  <c r="CX28" i="10" s="1"/>
  <c r="BC27" i="10"/>
  <c r="CX27" i="10" s="1"/>
  <c r="CW54" i="10"/>
  <c r="CX42" i="10"/>
  <c r="CT64" i="10"/>
  <c r="CX64" i="10" s="1"/>
  <c r="CT57" i="10"/>
  <c r="CX57" i="10" s="1"/>
  <c r="CW39" i="10"/>
  <c r="CW41" i="10"/>
  <c r="CW48" i="10"/>
  <c r="CW36" i="10"/>
  <c r="CX41" i="10"/>
  <c r="CX36" i="10"/>
  <c r="CW53" i="10"/>
  <c r="CX56" i="10"/>
  <c r="CX37" i="10"/>
  <c r="CX39" i="10"/>
  <c r="CW40" i="10"/>
  <c r="CY43" i="10" l="1"/>
  <c r="CY59" i="10"/>
  <c r="CY51" i="10"/>
  <c r="BB29" i="10"/>
  <c r="CW29" i="10" s="1"/>
  <c r="BB27" i="10"/>
  <c r="CW27" i="10" s="1"/>
  <c r="CY35" i="10"/>
  <c r="CY24" i="10" l="1"/>
  <c r="CY23" i="10" s="1"/>
</calcChain>
</file>

<file path=xl/sharedStrings.xml><?xml version="1.0" encoding="utf-8"?>
<sst xmlns="http://schemas.openxmlformats.org/spreadsheetml/2006/main" count="1372" uniqueCount="523">
  <si>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</si>
  <si>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</si>
  <si>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</si>
  <si>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</si>
  <si>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</si>
  <si>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</si>
  <si>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</si>
  <si>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</si>
  <si>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</si>
  <si>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</si>
  <si>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</si>
  <si>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</si>
  <si>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</si>
  <si>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</si>
  <si>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</si>
  <si>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</si>
  <si>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</si>
  <si>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</si>
  <si>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</si>
  <si>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</si>
  <si>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</si>
  <si>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</si>
  <si>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</si>
  <si>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</si>
  <si>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</si>
  <si>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</si>
  <si>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</si>
  <si>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</si>
  <si>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</si>
  <si>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</si>
  <si>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</si>
  <si>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</si>
  <si>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</si>
  <si>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</si>
  <si>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</si>
  <si>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</si>
  <si>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</si>
  <si>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</si>
  <si>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</si>
  <si>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</si>
  <si>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</si>
  <si>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</si>
  <si>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</si>
  <si>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</si>
  <si>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</si>
  <si>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</si>
  <si>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</si>
  <si>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</si>
  <si>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</si>
  <si>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</si>
  <si>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</si>
  <si>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</si>
  <si>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</si>
  <si>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</si>
  <si>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</si>
  <si>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</si>
  <si>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</si>
  <si>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</si>
  <si>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</si>
  <si>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</si>
  <si>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</si>
  <si>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</si>
  <si>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</si>
  <si>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</si>
  <si>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</si>
  <si>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</si>
  <si>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</si>
  <si>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</si>
  <si>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</si>
  <si>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</si>
  <si>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</si>
  <si>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</si>
  <si>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</si>
  <si>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</si>
  <si>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</si>
  <si>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</si>
  <si>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</si>
  <si>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</si>
  <si>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</si>
  <si>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</si>
  <si>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</si>
  <si>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</si>
  <si>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</si>
  <si>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</si>
  <si>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</si>
  <si>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</si>
  <si>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</si>
  <si>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</si>
  <si>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</si>
  <si>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</si>
  <si>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</si>
  <si>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</si>
  <si>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</si>
  <si>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</si>
  <si>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</si>
  <si>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</si>
  <si>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</si>
  <si>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</si>
  <si>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</si>
  <si>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</si>
  <si>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</si>
  <si>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</si>
  <si>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</si>
  <si>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</si>
  <si>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</si>
  <si>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</si>
  <si>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</si>
  <si>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</si>
  <si>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</si>
  <si>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</si>
  <si>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</si>
  <si>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</si>
  <si>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</si>
  <si>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</si>
  <si>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</si>
  <si>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</si>
  <si>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</si>
  <si>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</si>
  <si>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</si>
  <si>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</si>
  <si>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</si>
  <si>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</si>
  <si>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</si>
  <si>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</si>
  <si>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</si>
  <si>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</si>
  <si>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</si>
  <si>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</si>
  <si>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</si>
  <si>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</si>
  <si>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</si>
  <si>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</si>
  <si>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</si>
  <si>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</si>
  <si>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</si>
  <si>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</si>
  <si>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</si>
  <si>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</si>
  <si>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</si>
  <si>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</si>
  <si>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</si>
  <si>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</si>
  <si>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</si>
  <si>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</si>
  <si>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</si>
  <si>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</si>
  <si>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</si>
  <si>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</si>
  <si>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</si>
  <si>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</si>
  <si>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</si>
  <si>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</si>
  <si>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</si>
  <si>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</si>
  <si>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</si>
  <si>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</si>
  <si>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</si>
  <si>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</si>
  <si>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</si>
  <si>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</si>
  <si>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</si>
  <si>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</si>
  <si>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</si>
  <si>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</si>
  <si>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</si>
  <si>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</si>
  <si>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</si>
  <si>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</si>
  <si>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</si>
  <si>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</si>
  <si>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</si>
  <si>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</si>
  <si>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</si>
  <si>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</si>
  <si>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</si>
  <si>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</si>
  <si>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</si>
  <si>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</si>
  <si>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</si>
  <si>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</si>
  <si>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</si>
  <si>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</si>
  <si>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</si>
  <si>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</si>
  <si>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</si>
  <si>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</si>
  <si>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</si>
  <si>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</si>
  <si>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</si>
  <si>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</si>
  <si>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</si>
  <si>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</si>
  <si>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</si>
  <si>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</si>
  <si>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</si>
  <si>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</si>
  <si>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</si>
  <si>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</si>
  <si>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</si>
  <si>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</si>
  <si>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</si>
  <si>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</si>
  <si>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</si>
  <si>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</si>
  <si>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</si>
  <si>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</si>
  <si>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</si>
  <si>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</si>
  <si>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</si>
  <si>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</si>
  <si>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</si>
  <si>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</si>
  <si>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</si>
  <si>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</si>
  <si>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</si>
  <si>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</si>
  <si>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</si>
  <si>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</si>
  <si>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</si>
  <si>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</si>
  <si>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</si>
  <si>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</si>
  <si>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</si>
  <si>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</si>
  <si>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</si>
  <si>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</si>
  <si>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</si>
  <si>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</si>
  <si>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</si>
  <si>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</si>
  <si>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</si>
  <si>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</si>
  <si>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</si>
  <si>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</si>
  <si>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</si>
  <si>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</si>
  <si>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</si>
  <si>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</si>
  <si>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</si>
  <si>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</si>
  <si>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</si>
  <si>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</si>
  <si>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</si>
  <si>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</si>
  <si>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</si>
  <si>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</si>
  <si>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</si>
  <si>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</si>
  <si>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</si>
  <si>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</si>
  <si>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</si>
  <si>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</si>
  <si>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</si>
  <si>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</si>
  <si>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</si>
  <si>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</si>
  <si>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</si>
  <si>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</si>
  <si>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</si>
  <si>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</si>
  <si>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</si>
  <si>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</si>
  <si>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</si>
  <si>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</si>
  <si>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</si>
  <si>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</si>
  <si>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</si>
  <si>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</si>
  <si>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</si>
  <si>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</si>
  <si>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</si>
  <si>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</si>
  <si>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</si>
  <si>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</si>
  <si>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</si>
  <si>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</si>
  <si>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</si>
  <si>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</si>
  <si>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</si>
  <si>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</si>
  <si>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</si>
  <si>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</si>
  <si>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</si>
  <si>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</si>
  <si>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</si>
  <si>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</si>
  <si>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</si>
  <si>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</si>
  <si>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</si>
  <si>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</si>
  <si>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</si>
  <si>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</si>
  <si>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</si>
  <si>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</si>
  <si>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</si>
  <si>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</si>
  <si>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</si>
  <si>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</si>
  <si>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</si>
  <si>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</si>
  <si>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</si>
  <si>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</si>
  <si>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</si>
  <si>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</si>
  <si>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</si>
  <si>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</si>
  <si>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</si>
  <si>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</si>
  <si>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</si>
  <si>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</si>
  <si>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</si>
  <si>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</si>
  <si>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</si>
  <si>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</si>
  <si>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</si>
  <si>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</si>
  <si>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</si>
  <si>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</si>
  <si>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</si>
  <si>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</si>
  <si>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</si>
  <si>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</si>
  <si>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</si>
  <si>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</si>
  <si>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</si>
  <si>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</si>
  <si>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</si>
  <si>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</si>
  <si>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</si>
  <si>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</si>
  <si>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</si>
  <si>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</si>
  <si>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</si>
  <si>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</si>
  <si>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</si>
  <si>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</si>
  <si>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</si>
  <si>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</si>
  <si>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</si>
  <si>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</si>
  <si>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</si>
  <si>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</si>
  <si>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</si>
  <si>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</si>
  <si>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</si>
  <si>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</si>
  <si>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</si>
  <si>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</si>
  <si>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</si>
  <si>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</si>
  <si>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</si>
  <si>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</si>
  <si>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</si>
  <si>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</si>
  <si>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</si>
  <si>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</si>
  <si>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</si>
  <si>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</si>
  <si>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</si>
  <si>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</si>
  <si>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</si>
  <si>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</si>
  <si>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</si>
  <si>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</si>
  <si>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</si>
  <si>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</si>
  <si>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</si>
  <si>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</si>
  <si>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</si>
  <si>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</si>
  <si>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</si>
  <si>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</si>
  <si>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</si>
  <si>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</si>
  <si>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</si>
  <si>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</si>
  <si>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</si>
  <si>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</si>
  <si>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</si>
  <si>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</si>
  <si>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</si>
  <si>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</si>
  <si>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</si>
  <si>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</si>
  <si>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</si>
  <si>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</si>
  <si>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</si>
  <si>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</si>
  <si>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</si>
  <si>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</si>
  <si>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</si>
  <si>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</si>
  <si>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</si>
  <si>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</si>
  <si>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</si>
  <si>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</si>
  <si>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</si>
  <si>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</si>
  <si>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</si>
  <si>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</si>
  <si>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</si>
  <si>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</si>
  <si>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</si>
  <si>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</si>
  <si>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</si>
  <si>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</si>
  <si>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</si>
  <si>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</si>
  <si>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</si>
  <si>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</si>
  <si>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</si>
  <si>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</si>
  <si>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</si>
  <si>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</si>
  <si>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</si>
  <si>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</si>
  <si>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</si>
  <si>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</si>
  <si>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</si>
  <si>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</si>
  <si>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</si>
  <si>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</si>
  <si>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</si>
  <si>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</si>
  <si>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</si>
  <si>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</si>
  <si>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</si>
  <si>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</si>
  <si>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</si>
  <si>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</si>
  <si>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</si>
  <si>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</si>
  <si>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</si>
  <si>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</si>
  <si>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</si>
  <si>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</si>
  <si>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</si>
  <si>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</si>
  <si>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16 (МВА)</t>
  </si>
  <si>
    <t xml:space="preserve">ВБПС-35III-25/630 УХЛ1 </t>
  </si>
  <si>
    <t>От 15.12.2017 №б/н</t>
  </si>
  <si>
    <t>ВМКЭ-35</t>
  </si>
  <si>
    <t>Выключатель</t>
  </si>
  <si>
    <t>Вакуумный выключатель типа ВБПС-35III-25/630 УХЛ1 с трансформатором тока типа ТОЛ-35, с разъединителем типа РГП-35 и с комплектом ОПН 35 кВ - 2 шт.</t>
  </si>
  <si>
    <t>Нет этапов</t>
  </si>
  <si>
    <t>Техническое перевооружение</t>
  </si>
  <si>
    <t xml:space="preserve">ВБПС-35III </t>
  </si>
  <si>
    <t>ВБПС-35III</t>
  </si>
  <si>
    <t>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</si>
  <si>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</si>
  <si>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</si>
  <si>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</si>
  <si>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</si>
  <si>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</si>
  <si>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</si>
  <si>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</si>
  <si>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</si>
  <si>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</si>
  <si>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</si>
  <si>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</si>
  <si>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</si>
  <si>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</si>
  <si>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</si>
  <si>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</si>
  <si>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</si>
  <si>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</si>
  <si>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</si>
  <si>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</si>
  <si>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</si>
  <si>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</si>
  <si>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</si>
  <si>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</si>
  <si>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</si>
  <si>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</si>
  <si>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</si>
  <si>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</si>
  <si>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</si>
  <si>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</si>
  <si>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</si>
  <si>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</si>
  <si>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</si>
  <si>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</si>
  <si>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</si>
  <si>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</si>
  <si>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0 %, 0 МВТ, 0 %, 0 МВТ, 0 %, 0 МВТ</t>
  </si>
  <si>
    <t>I_005-51-1-03.21-0955</t>
  </si>
  <si>
    <t>ПАО "МРСК Северо-Запада"</t>
  </si>
  <si>
    <t xml:space="preserve">Техническое перевооружение ПС 35/10/6 кВ "Юбилейная": замена МВ 35 кВ на ВВ (ВЭС) (2 шт.)    </t>
  </si>
  <si>
    <t>ПС "Юбилейная"</t>
  </si>
  <si>
    <t>Требуется техническое перевооружение ПС35/10/6 кВ "Юбилейная" в части замены маслянных выключателей на вакуумные.</t>
  </si>
  <si>
    <t>Техническое перевооружение ПС 35/10/6 кВ "Юбилейная": замена МВ 35 кВ на ВВ (ВЭС) (2 шт.)</t>
  </si>
  <si>
    <t>ПС 35/10/6 кВ "Юбилейная"</t>
  </si>
  <si>
    <t>Сметный расчет от 16.12.2017</t>
  </si>
  <si>
    <t>Модернизация, техническое перевооружение трансформаторных и иных подстанций, распределительных пунктов</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</si>
  <si>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</si>
  <si>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</si>
  <si>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</si>
  <si>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</si>
  <si>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</si>
  <si>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</si>
  <si>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</si>
  <si>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</si>
  <si>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</si>
  <si>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</si>
  <si>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Ввод - 2 шт., прирост - 0 шт.</t>
  </si>
  <si>
    <t>Н</t>
  </si>
  <si>
    <t>Акт технического освидетельствования от 15.12.2017 б/н</t>
  </si>
  <si>
    <t>Техническое перевооружение ПС 35/10/6 кВ "Юбилейная": МВ на ВВ 35 кВ - 2 шт.</t>
  </si>
  <si>
    <t>Республика Коми, г. Воркута</t>
  </si>
  <si>
    <t>5,759 млн.руб./выкл.</t>
  </si>
  <si>
    <t>Доход, руб. без НДС</t>
  </si>
  <si>
    <t>Сметная стоимость проекта в прогнозных ценах с НДС, млн. руб.</t>
  </si>
  <si>
    <t>3,74 (МВА) от 19.12.2018</t>
  </si>
  <si>
    <t>Год раскрытия информации: 2 020 год</t>
  </si>
  <si>
    <t>ПАО «МРСК Северо-Запада»</t>
  </si>
  <si>
    <t>Филиал ПАО «МРСК Северо-Запада» в Республике Коми</t>
  </si>
  <si>
    <t>0 млн. руб. с НДС</t>
  </si>
  <si>
    <t>0 млн. руб. без НДС</t>
  </si>
  <si>
    <t>Исключен</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</si>
  <si>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t>
  </si>
  <si>
    <t>по состоянию на 01.01.2020</t>
  </si>
  <si>
    <t>Год раскрытия информации: 2020 год</t>
  </si>
  <si>
    <t>Объект исключен из ДИПР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</si>
</sst>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
    <numFmt numFmtId="166" formatCode="0.0"/>
    <numFmt numFmtId="167" formatCode="0.00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0"/>
      <name val="Arial Cyr"/>
      <charset val="204"/>
    </font>
    <font>
      <sz val="11"/>
      <name val="Times New Roman"/>
      <family val="1"/>
      <charset val="204"/>
    </font>
    <font>
      <sz val="11"/>
      <color theme="1"/>
      <name val="Times New Roman"/>
      <family val="1"/>
      <charset val="204"/>
    </font>
    <font>
      <sz val="12"/>
      <name val="Times New Roman"/>
      <family val="1"/>
      <charset val="204"/>
    </font>
    <font>
      <sz val="11"/>
      <color theme="1"/>
      <name val="Calibri"/>
      <family val="2"/>
      <charset val="204"/>
      <scheme val="minor"/>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1" fillId="0" borderId="0"/>
    <xf numFmtId="0" fontId="10" fillId="0" borderId="0"/>
    <xf numFmtId="0" fontId="14" fillId="0" borderId="0"/>
    <xf numFmtId="0" fontId="15" fillId="0" borderId="0"/>
    <xf numFmtId="0" fontId="19" fillId="0" borderId="0"/>
    <xf numFmtId="0" fontId="14" fillId="0" borderId="0"/>
    <xf numFmtId="0" fontId="25" fillId="0" borderId="0"/>
    <xf numFmtId="0" fontId="10" fillId="0" borderId="0"/>
  </cellStyleXfs>
  <cellXfs count="32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1" xfId="0" applyBorder="1" applyAlignment="1">
      <alignment horizontal="left"/>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15" xfId="2" applyFont="1" applyBorder="1" applyAlignment="1">
      <alignment horizontal="center" vertical="center" wrapText="1"/>
    </xf>
    <xf numFmtId="0" fontId="13" fillId="0" borderId="15" xfId="0" applyFont="1" applyBorder="1" applyAlignment="1">
      <alignment horizontal="center" vertical="center"/>
    </xf>
    <xf numFmtId="0" fontId="13" fillId="0" borderId="15" xfId="0" applyFont="1" applyBorder="1" applyAlignment="1">
      <alignment horizontal="left"/>
    </xf>
    <xf numFmtId="0" fontId="1" fillId="0" borderId="15"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3" fillId="0" borderId="15" xfId="0" applyFont="1" applyFill="1" applyBorder="1" applyAlignment="1">
      <alignment horizontal="left"/>
    </xf>
    <xf numFmtId="0" fontId="13" fillId="0" borderId="15" xfId="0" applyFont="1" applyFill="1" applyBorder="1" applyAlignment="1">
      <alignment horizontal="center" vertical="center"/>
    </xf>
    <xf numFmtId="14" fontId="1" fillId="0" borderId="15"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 fillId="0" borderId="15" xfId="0" applyFont="1" applyBorder="1" applyAlignment="1">
      <alignment horizontal="center" vertical="center"/>
    </xf>
    <xf numFmtId="0" fontId="14" fillId="0" borderId="0" xfId="4" applyFont="1" applyFill="1"/>
    <xf numFmtId="4" fontId="14" fillId="0" borderId="0" xfId="4" applyNumberFormat="1" applyFont="1" applyFill="1" applyAlignment="1">
      <alignment horizontal="center"/>
    </xf>
    <xf numFmtId="4" fontId="14" fillId="0" borderId="0" xfId="4" applyNumberFormat="1" applyFont="1" applyAlignment="1">
      <alignment horizontal="center"/>
    </xf>
    <xf numFmtId="0" fontId="14" fillId="0" borderId="0" xfId="4" applyFont="1" applyAlignment="1">
      <alignment horizontal="center"/>
    </xf>
    <xf numFmtId="0" fontId="16" fillId="0" borderId="0" xfId="4" applyFont="1" applyAlignment="1">
      <alignment horizontal="center" vertical="center"/>
    </xf>
    <xf numFmtId="0" fontId="14"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4" fillId="4" borderId="0" xfId="4" applyFont="1" applyFill="1"/>
    <xf numFmtId="0" fontId="14" fillId="5" borderId="0" xfId="4" applyFont="1" applyFill="1"/>
    <xf numFmtId="0" fontId="14"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5" xfId="4" applyFont="1" applyFill="1" applyBorder="1" applyAlignment="1">
      <alignment horizontal="center" vertical="center"/>
    </xf>
    <xf numFmtId="0" fontId="24" fillId="0" borderId="0" xfId="4" applyFont="1"/>
    <xf numFmtId="0" fontId="14" fillId="0" borderId="18" xfId="4" applyFont="1" applyFill="1" applyBorder="1" applyAlignment="1">
      <alignment horizontal="center" vertical="center" wrapText="1"/>
    </xf>
    <xf numFmtId="4" fontId="18" fillId="0" borderId="15" xfId="4" applyNumberFormat="1" applyFont="1" applyFill="1" applyBorder="1" applyAlignment="1">
      <alignment horizontal="center" vertical="center" textRotation="90" wrapText="1"/>
    </xf>
    <xf numFmtId="0" fontId="18" fillId="0" borderId="15" xfId="4" applyFont="1" applyFill="1" applyBorder="1" applyAlignment="1">
      <alignment horizontal="center" vertical="center" textRotation="90" wrapText="1"/>
    </xf>
    <xf numFmtId="4" fontId="18" fillId="4" borderId="18" xfId="4" applyNumberFormat="1" applyFont="1" applyFill="1" applyBorder="1" applyAlignment="1">
      <alignment horizontal="center" vertical="center" textRotation="90" wrapText="1"/>
    </xf>
    <xf numFmtId="0" fontId="14" fillId="5" borderId="0" xfId="4" applyFont="1" applyFill="1" applyAlignment="1">
      <alignment horizontal="center" vertical="center"/>
    </xf>
    <xf numFmtId="0" fontId="14" fillId="6" borderId="18" xfId="4" applyFont="1" applyFill="1" applyBorder="1" applyAlignment="1">
      <alignment horizontal="center" vertical="center" wrapText="1"/>
    </xf>
    <xf numFmtId="4" fontId="18" fillId="6" borderId="15" xfId="4" applyNumberFormat="1" applyFont="1" applyFill="1" applyBorder="1" applyAlignment="1">
      <alignment horizontal="center" vertical="center" textRotation="90" wrapText="1"/>
    </xf>
    <xf numFmtId="0" fontId="18" fillId="6" borderId="15" xfId="4" applyFont="1" applyFill="1" applyBorder="1" applyAlignment="1">
      <alignment horizontal="center" vertical="center" textRotation="90" wrapText="1"/>
    </xf>
    <xf numFmtId="0" fontId="18" fillId="0" borderId="15" xfId="4" applyNumberFormat="1" applyFont="1" applyFill="1" applyBorder="1" applyAlignment="1">
      <alignment horizontal="center" vertical="center" wrapText="1"/>
    </xf>
    <xf numFmtId="0" fontId="18" fillId="4" borderId="15" xfId="4" applyNumberFormat="1" applyFont="1" applyFill="1" applyBorder="1" applyAlignment="1">
      <alignment horizontal="center" vertical="center" wrapText="1"/>
    </xf>
    <xf numFmtId="2" fontId="14" fillId="5" borderId="0" xfId="4" applyNumberFormat="1" applyFont="1" applyFill="1"/>
    <xf numFmtId="2" fontId="18" fillId="5" borderId="0" xfId="4" applyNumberFormat="1" applyFont="1" applyFill="1"/>
    <xf numFmtId="0" fontId="18" fillId="6" borderId="15" xfId="4" applyNumberFormat="1" applyFont="1" applyFill="1" applyBorder="1" applyAlignment="1">
      <alignment horizontal="center" vertical="center" wrapText="1"/>
    </xf>
    <xf numFmtId="0" fontId="18" fillId="0" borderId="15" xfId="4" applyFont="1" applyFill="1" applyBorder="1" applyAlignment="1">
      <alignment horizontal="left" vertical="center" wrapText="1"/>
    </xf>
    <xf numFmtId="4" fontId="14" fillId="0" borderId="15" xfId="4" applyNumberFormat="1" applyFont="1" applyBorder="1" applyAlignment="1">
      <alignment horizontal="center" vertical="center"/>
    </xf>
    <xf numFmtId="2" fontId="14" fillId="0" borderId="15" xfId="4" applyNumberFormat="1" applyFont="1" applyBorder="1" applyAlignment="1">
      <alignment horizontal="center" vertical="center"/>
    </xf>
    <xf numFmtId="0" fontId="14" fillId="0" borderId="15" xfId="4" applyNumberFormat="1" applyFont="1" applyBorder="1" applyAlignment="1">
      <alignment horizontal="center" vertical="center"/>
    </xf>
    <xf numFmtId="4" fontId="14" fillId="4" borderId="15" xfId="4" applyNumberFormat="1" applyFont="1" applyFill="1" applyBorder="1" applyAlignment="1">
      <alignment horizontal="center" vertical="center"/>
    </xf>
    <xf numFmtId="164" fontId="14" fillId="4" borderId="15" xfId="4" applyNumberFormat="1" applyFont="1" applyFill="1" applyBorder="1" applyAlignment="1">
      <alignment horizontal="center" vertical="center"/>
    </xf>
    <xf numFmtId="0" fontId="14" fillId="4" borderId="15" xfId="4" applyNumberFormat="1" applyFont="1" applyFill="1" applyBorder="1" applyAlignment="1">
      <alignment horizontal="center" vertical="center"/>
    </xf>
    <xf numFmtId="4" fontId="14" fillId="6" borderId="15" xfId="4" applyNumberFormat="1" applyFont="1" applyFill="1" applyBorder="1" applyAlignment="1">
      <alignment horizontal="center" vertical="center"/>
    </xf>
    <xf numFmtId="164" fontId="14" fillId="6" borderId="15" xfId="4" applyNumberFormat="1" applyFont="1" applyFill="1" applyBorder="1" applyAlignment="1">
      <alignment horizontal="center" vertical="center"/>
    </xf>
    <xf numFmtId="0" fontId="14" fillId="6" borderId="15" xfId="4" applyNumberFormat="1" applyFont="1" applyFill="1" applyBorder="1" applyAlignment="1">
      <alignment horizontal="center" vertical="center"/>
    </xf>
    <xf numFmtId="0" fontId="14" fillId="0" borderId="15" xfId="4" applyFont="1" applyFill="1" applyBorder="1" applyAlignment="1">
      <alignment horizontal="left" vertical="center" wrapText="1"/>
    </xf>
    <xf numFmtId="4" fontId="18" fillId="0"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vertical="center" wrapText="1"/>
    </xf>
    <xf numFmtId="4" fontId="18" fillId="6" borderId="15" xfId="4" applyNumberFormat="1" applyFont="1" applyFill="1" applyBorder="1" applyAlignment="1">
      <alignment horizontal="center" vertical="center" wrapText="1"/>
    </xf>
    <xf numFmtId="4" fontId="14" fillId="0"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vertical="center" wrapText="1"/>
    </xf>
    <xf numFmtId="164" fontId="24" fillId="0" borderId="0" xfId="4" applyNumberFormat="1" applyFont="1"/>
    <xf numFmtId="0" fontId="14" fillId="0" borderId="21" xfId="4" applyFont="1" applyFill="1" applyBorder="1" applyAlignment="1">
      <alignment horizontal="left" vertical="center" wrapText="1"/>
    </xf>
    <xf numFmtId="2" fontId="24" fillId="0" borderId="0" xfId="4" applyNumberFormat="1" applyFont="1"/>
    <xf numFmtId="2" fontId="18" fillId="0" borderId="15" xfId="4" applyNumberFormat="1" applyFont="1" applyFill="1" applyBorder="1" applyAlignment="1">
      <alignment horizontal="center" vertical="center" wrapText="1"/>
    </xf>
    <xf numFmtId="0" fontId="14" fillId="0" borderId="15" xfId="4" applyNumberFormat="1" applyFont="1" applyFill="1" applyBorder="1" applyAlignment="1">
      <alignment horizontal="center" vertical="center" wrapText="1"/>
    </xf>
    <xf numFmtId="4" fontId="14" fillId="0" borderId="15" xfId="4" applyNumberFormat="1" applyFont="1" applyBorder="1" applyAlignment="1">
      <alignment horizontal="center"/>
    </xf>
    <xf numFmtId="0" fontId="14" fillId="4" borderId="15" xfId="4" applyFont="1" applyFill="1" applyBorder="1" applyAlignment="1">
      <alignment horizontal="center" vertical="center" wrapText="1"/>
    </xf>
    <xf numFmtId="0" fontId="14" fillId="4"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xf>
    <xf numFmtId="0" fontId="14" fillId="6"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xf>
    <xf numFmtId="0" fontId="26" fillId="0" borderId="15" xfId="8" applyFont="1" applyFill="1" applyBorder="1" applyAlignment="1">
      <alignment horizontal="left" vertical="center" wrapText="1"/>
    </xf>
    <xf numFmtId="4" fontId="14" fillId="0" borderId="15" xfId="2" applyNumberFormat="1" applyFont="1" applyFill="1" applyBorder="1" applyAlignment="1">
      <alignment horizontal="center" vertical="center" wrapText="1"/>
    </xf>
    <xf numFmtId="2" fontId="14" fillId="0" borderId="15" xfId="2" applyNumberFormat="1" applyFont="1" applyFill="1" applyBorder="1" applyAlignment="1">
      <alignment horizontal="center" vertical="center" wrapText="1"/>
    </xf>
    <xf numFmtId="0" fontId="14" fillId="0" borderId="15" xfId="2" applyNumberFormat="1" applyFont="1" applyFill="1" applyBorder="1" applyAlignment="1">
      <alignment horizontal="center" vertical="center" wrapText="1"/>
    </xf>
    <xf numFmtId="0" fontId="24" fillId="0" borderId="0" xfId="4" applyFont="1" applyFill="1"/>
    <xf numFmtId="4" fontId="14" fillId="4" borderId="15" xfId="2" applyNumberFormat="1" applyFont="1" applyFill="1" applyBorder="1" applyAlignment="1">
      <alignment horizontal="center" vertical="center" wrapText="1"/>
    </xf>
    <xf numFmtId="0" fontId="14" fillId="4" borderId="15" xfId="2" applyNumberFormat="1" applyFont="1" applyFill="1" applyBorder="1" applyAlignment="1">
      <alignment horizontal="center" vertical="center" wrapText="1"/>
    </xf>
    <xf numFmtId="4" fontId="14" fillId="6" borderId="15" xfId="2" applyNumberFormat="1" applyFont="1" applyFill="1" applyBorder="1" applyAlignment="1">
      <alignment horizontal="center" vertical="center" wrapText="1"/>
    </xf>
    <xf numFmtId="0" fontId="14" fillId="6" borderId="15"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5" xfId="8" applyNumberFormat="1" applyFont="1" applyFill="1" applyBorder="1" applyAlignment="1">
      <alignment horizontal="center" vertical="center" wrapText="1"/>
    </xf>
    <xf numFmtId="0" fontId="26" fillId="4" borderId="15" xfId="8" applyNumberFormat="1" applyFont="1" applyFill="1" applyBorder="1" applyAlignment="1">
      <alignment horizontal="center" vertical="center" wrapText="1"/>
    </xf>
    <xf numFmtId="0" fontId="26" fillId="6" borderId="15" xfId="8" applyNumberFormat="1" applyFont="1" applyFill="1" applyBorder="1" applyAlignment="1">
      <alignment horizontal="center" vertical="center" wrapText="1"/>
    </xf>
    <xf numFmtId="4" fontId="26" fillId="0" borderId="15" xfId="8" applyNumberFormat="1" applyFont="1" applyFill="1" applyBorder="1" applyAlignment="1">
      <alignment horizontal="center" vertical="center" wrapText="1"/>
    </xf>
    <xf numFmtId="2" fontId="26" fillId="0" borderId="15" xfId="8" applyNumberFormat="1" applyFont="1" applyFill="1" applyBorder="1" applyAlignment="1">
      <alignment horizontal="center" vertical="center" wrapText="1"/>
    </xf>
    <xf numFmtId="4" fontId="26" fillId="4" borderId="15" xfId="8" applyNumberFormat="1" applyFont="1" applyFill="1" applyBorder="1" applyAlignment="1">
      <alignment horizontal="center" vertical="center" wrapText="1"/>
    </xf>
    <xf numFmtId="2" fontId="26" fillId="4" borderId="15" xfId="8" applyNumberFormat="1" applyFont="1" applyFill="1" applyBorder="1" applyAlignment="1">
      <alignment horizontal="center" vertical="center" wrapText="1"/>
    </xf>
    <xf numFmtId="4" fontId="26" fillId="6" borderId="15" xfId="8" applyNumberFormat="1" applyFont="1" applyFill="1" applyBorder="1" applyAlignment="1">
      <alignment horizontal="center" vertical="center" wrapText="1"/>
    </xf>
    <xf numFmtId="2" fontId="26" fillId="6" borderId="15" xfId="8" applyNumberFormat="1" applyFont="1" applyFill="1" applyBorder="1" applyAlignment="1">
      <alignment horizontal="center" vertical="center" wrapText="1"/>
    </xf>
    <xf numFmtId="2" fontId="14" fillId="0" borderId="15" xfId="4" applyNumberFormat="1" applyFont="1" applyFill="1" applyBorder="1" applyAlignment="1">
      <alignment horizontal="center" vertical="center" wrapText="1"/>
    </xf>
    <xf numFmtId="0" fontId="14" fillId="6" borderId="15" xfId="4" applyFont="1" applyFill="1" applyBorder="1" applyAlignment="1">
      <alignment horizontal="center" vertical="center" wrapText="1"/>
    </xf>
    <xf numFmtId="4" fontId="14" fillId="0" borderId="15" xfId="4" applyNumberFormat="1" applyFont="1" applyFill="1" applyBorder="1" applyAlignment="1">
      <alignment horizontal="left" vertical="center" wrapText="1"/>
    </xf>
    <xf numFmtId="4" fontId="14" fillId="0" borderId="15" xfId="4" applyNumberFormat="1" applyFont="1" applyFill="1" applyBorder="1" applyAlignment="1">
      <alignment horizontal="center" vertical="center"/>
    </xf>
    <xf numFmtId="2" fontId="14" fillId="0" borderId="15"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4" fillId="0" borderId="0" xfId="4" applyNumberFormat="1" applyFont="1"/>
    <xf numFmtId="0" fontId="26" fillId="4" borderId="15" xfId="8" applyFont="1" applyFill="1" applyBorder="1" applyAlignment="1">
      <alignment horizontal="center" vertical="center" wrapText="1"/>
    </xf>
    <xf numFmtId="0" fontId="26" fillId="6" borderId="15" xfId="8" applyFont="1" applyFill="1" applyBorder="1" applyAlignment="1">
      <alignment horizontal="center" vertical="center" wrapText="1"/>
    </xf>
    <xf numFmtId="0" fontId="28" fillId="0" borderId="15" xfId="8" applyFont="1" applyFill="1" applyBorder="1" applyAlignment="1">
      <alignment horizontal="left" vertical="center" wrapText="1"/>
    </xf>
    <xf numFmtId="0" fontId="26" fillId="0" borderId="17" xfId="8" applyFont="1" applyFill="1" applyBorder="1" applyAlignment="1">
      <alignment horizontal="left" vertical="center" wrapText="1"/>
    </xf>
    <xf numFmtId="2" fontId="14" fillId="4" borderId="15" xfId="4" applyNumberFormat="1" applyFont="1" applyFill="1" applyBorder="1" applyAlignment="1">
      <alignment horizontal="center" vertical="center" wrapText="1"/>
    </xf>
    <xf numFmtId="2" fontId="14" fillId="6" borderId="15" xfId="4" applyNumberFormat="1" applyFont="1" applyFill="1" applyBorder="1" applyAlignment="1">
      <alignment horizontal="center" vertical="center" wrapText="1"/>
    </xf>
    <xf numFmtId="0" fontId="14" fillId="0" borderId="0" xfId="4" applyFont="1" applyFill="1" applyBorder="1" applyAlignment="1">
      <alignment horizontal="center" vertical="center" wrapText="1"/>
    </xf>
    <xf numFmtId="0" fontId="14" fillId="0" borderId="0" xfId="4" applyFont="1" applyFill="1" applyBorder="1" applyAlignment="1">
      <alignment horizontal="left" vertical="center" wrapText="1"/>
    </xf>
    <xf numFmtId="4" fontId="14" fillId="0" borderId="0" xfId="4" applyNumberFormat="1" applyFont="1" applyFill="1" applyBorder="1" applyAlignment="1">
      <alignment horizontal="center" vertical="center" wrapText="1"/>
    </xf>
    <xf numFmtId="1" fontId="14" fillId="0" borderId="0" xfId="4" applyNumberFormat="1" applyFont="1" applyFill="1" applyBorder="1" applyAlignment="1">
      <alignment horizontal="center" vertical="center" wrapText="1"/>
    </xf>
    <xf numFmtId="1" fontId="14" fillId="0" borderId="0" xfId="4" applyNumberFormat="1" applyFont="1" applyFill="1" applyAlignment="1">
      <alignment horizontal="center"/>
    </xf>
    <xf numFmtId="1" fontId="14" fillId="0" borderId="0" xfId="4" applyNumberFormat="1" applyFont="1" applyAlignment="1">
      <alignment horizontal="center"/>
    </xf>
    <xf numFmtId="0" fontId="14" fillId="0" borderId="0" xfId="4" applyFont="1" applyFill="1" applyBorder="1" applyAlignment="1">
      <alignment wrapText="1"/>
    </xf>
    <xf numFmtId="0" fontId="14" fillId="0" borderId="0" xfId="4" applyFont="1" applyFill="1" applyBorder="1" applyAlignment="1">
      <alignment horizontal="center" wrapText="1"/>
    </xf>
    <xf numFmtId="4" fontId="14" fillId="0" borderId="0" xfId="4" applyNumberFormat="1" applyFont="1" applyFill="1" applyBorder="1" applyAlignment="1">
      <alignment horizontal="center" wrapText="1"/>
    </xf>
    <xf numFmtId="0" fontId="14" fillId="0" borderId="0" xfId="4" applyFont="1" applyFill="1" applyAlignment="1">
      <alignment wrapText="1"/>
    </xf>
    <xf numFmtId="4" fontId="14" fillId="0" borderId="0" xfId="4" applyNumberFormat="1" applyFont="1" applyFill="1" applyAlignment="1">
      <alignment horizontal="center" wrapText="1"/>
    </xf>
    <xf numFmtId="0" fontId="14" fillId="0" borderId="0" xfId="4" applyFont="1" applyFill="1" applyAlignment="1">
      <alignment horizontal="center" wrapText="1"/>
    </xf>
    <xf numFmtId="0" fontId="14" fillId="0" borderId="0" xfId="4" applyFont="1" applyFill="1" applyBorder="1"/>
    <xf numFmtId="4" fontId="14" fillId="0" borderId="0" xfId="4" applyNumberFormat="1" applyFont="1" applyFill="1" applyBorder="1" applyAlignment="1">
      <alignment horizontal="center"/>
    </xf>
    <xf numFmtId="0" fontId="14" fillId="0" borderId="0" xfId="4" applyFont="1" applyFill="1" applyBorder="1" applyAlignment="1">
      <alignment horizontal="center"/>
    </xf>
    <xf numFmtId="4" fontId="14" fillId="0" borderId="0" xfId="4" applyNumberFormat="1" applyFont="1" applyFill="1" applyAlignment="1">
      <alignment horizontal="center" vertical="top" wrapText="1"/>
    </xf>
    <xf numFmtId="0" fontId="14" fillId="0" borderId="0" xfId="4" applyFont="1" applyFill="1" applyBorder="1" applyAlignment="1"/>
    <xf numFmtId="0" fontId="14" fillId="0" borderId="0" xfId="4" applyFont="1" applyFill="1" applyAlignment="1">
      <alignment vertical="center" wrapText="1"/>
    </xf>
    <xf numFmtId="4" fontId="14" fillId="0" borderId="0" xfId="4" applyNumberFormat="1" applyFont="1" applyFill="1" applyAlignment="1">
      <alignment horizontal="center" vertical="center" wrapText="1"/>
    </xf>
    <xf numFmtId="0" fontId="14" fillId="0" borderId="0" xfId="4" applyFont="1" applyFill="1" applyAlignment="1">
      <alignment horizontal="center" vertical="center" wrapText="1"/>
    </xf>
    <xf numFmtId="4" fontId="18" fillId="0" borderId="18" xfId="4" applyNumberFormat="1" applyFont="1" applyFill="1" applyBorder="1" applyAlignment="1">
      <alignment horizontal="center" vertical="center" wrapText="1"/>
    </xf>
    <xf numFmtId="0" fontId="14" fillId="0" borderId="0" xfId="4" applyFont="1" applyFill="1" applyAlignment="1">
      <alignment horizontal="center"/>
    </xf>
    <xf numFmtId="0" fontId="20" fillId="0" borderId="0" xfId="6" applyFont="1" applyAlignment="1">
      <alignment horizontal="center" vertical="center"/>
    </xf>
    <xf numFmtId="4" fontId="18" fillId="4" borderId="18"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0" fontId="18" fillId="6" borderId="15" xfId="4" applyFont="1" applyFill="1" applyBorder="1" applyAlignment="1">
      <alignment horizontal="center" vertical="center"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31" xfId="9" applyNumberFormat="1" applyFont="1" applyBorder="1" applyAlignment="1">
      <alignment horizontal="right" wrapText="1"/>
    </xf>
    <xf numFmtId="0" fontId="1" fillId="0" borderId="31" xfId="9" applyNumberFormat="1" applyFont="1" applyBorder="1" applyAlignment="1">
      <alignment horizontal="left" wrapText="1"/>
    </xf>
    <xf numFmtId="166" fontId="1" fillId="0" borderId="19" xfId="9" applyNumberFormat="1" applyFont="1" applyBorder="1" applyAlignment="1">
      <alignment horizontal="right" wrapText="1"/>
    </xf>
    <xf numFmtId="1" fontId="1" fillId="0" borderId="19" xfId="9" applyNumberFormat="1" applyFont="1" applyBorder="1" applyAlignment="1">
      <alignment horizontal="righ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3" fontId="1" fillId="0" borderId="19" xfId="9" applyNumberFormat="1" applyFont="1" applyBorder="1" applyAlignment="1">
      <alignment horizontal="right" wrapText="1"/>
    </xf>
    <xf numFmtId="164" fontId="1" fillId="0" borderId="19" xfId="9" applyNumberFormat="1" applyFont="1" applyBorder="1" applyAlignment="1">
      <alignment horizontal="right" wrapText="1"/>
    </xf>
    <xf numFmtId="0" fontId="1" fillId="0" borderId="22" xfId="9" applyNumberFormat="1" applyFont="1" applyBorder="1" applyAlignment="1">
      <alignment horizontal="left" wrapText="1"/>
    </xf>
    <xf numFmtId="0" fontId="1" fillId="0" borderId="15" xfId="9" applyNumberFormat="1" applyFont="1" applyBorder="1" applyAlignment="1">
      <alignment horizontal="left" wrapText="1"/>
    </xf>
    <xf numFmtId="0" fontId="10" fillId="0" borderId="15" xfId="9" applyFont="1" applyBorder="1" applyAlignment="1">
      <alignment horizontal="left"/>
    </xf>
    <xf numFmtId="0" fontId="10" fillId="0" borderId="34" xfId="9" applyFont="1" applyBorder="1" applyAlignment="1">
      <alignment horizontal="left"/>
    </xf>
    <xf numFmtId="0" fontId="1" fillId="0" borderId="37" xfId="9" applyNumberFormat="1" applyFont="1" applyBorder="1" applyAlignment="1">
      <alignment horizontal="left" wrapText="1"/>
    </xf>
    <xf numFmtId="0" fontId="1" fillId="0" borderId="38" xfId="9" applyNumberFormat="1" applyFont="1" applyBorder="1" applyAlignment="1">
      <alignment horizontal="left" wrapText="1"/>
    </xf>
    <xf numFmtId="0" fontId="1" fillId="0" borderId="36" xfId="9" applyNumberFormat="1" applyFont="1" applyBorder="1" applyAlignment="1">
      <alignment horizontal="left" wrapText="1"/>
    </xf>
    <xf numFmtId="0" fontId="10" fillId="0" borderId="36" xfId="9" applyFont="1" applyBorder="1" applyAlignment="1">
      <alignment horizontal="left"/>
    </xf>
    <xf numFmtId="0" fontId="10" fillId="0" borderId="39" xfId="9" applyFont="1" applyBorder="1" applyAlignment="1">
      <alignment horizontal="left"/>
    </xf>
    <xf numFmtId="2" fontId="14" fillId="0" borderId="15" xfId="0" applyNumberFormat="1" applyFont="1" applyFill="1" applyBorder="1" applyAlignment="1">
      <alignment horizontal="center" vertical="center" wrapText="1"/>
    </xf>
    <xf numFmtId="0" fontId="9" fillId="0" borderId="15" xfId="0" applyFont="1" applyBorder="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2" fontId="9" fillId="0" borderId="15" xfId="0" applyNumberFormat="1" applyFont="1" applyBorder="1" applyAlignment="1">
      <alignment horizontal="left" vertical="center" wrapText="1"/>
    </xf>
    <xf numFmtId="0" fontId="1" fillId="0" borderId="15" xfId="1" applyNumberFormat="1" applyFont="1" applyBorder="1" applyAlignment="1">
      <alignment horizontal="left" vertical="center" wrapText="1"/>
    </xf>
    <xf numFmtId="0" fontId="1" fillId="2" borderId="1" xfId="0" applyFont="1" applyFill="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8" fillId="0" borderId="15" xfId="4" applyNumberFormat="1" applyFont="1" applyFill="1" applyBorder="1" applyAlignment="1">
      <alignment horizontal="left" vertical="center" wrapText="1"/>
    </xf>
    <xf numFmtId="49" fontId="14" fillId="0" borderId="15" xfId="4"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0" fontId="2" fillId="0" borderId="33" xfId="9" applyNumberFormat="1" applyFont="1" applyBorder="1" applyAlignment="1">
      <alignment horizontal="left" wrapText="1"/>
    </xf>
    <xf numFmtId="4" fontId="1" fillId="0" borderId="15" xfId="9"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167" fontId="1" fillId="0" borderId="15" xfId="9" applyNumberFormat="1" applyFont="1" applyBorder="1" applyAlignment="1">
      <alignment horizontal="left" wrapText="1"/>
    </xf>
    <xf numFmtId="165" fontId="1" fillId="0" borderId="15" xfId="9" applyNumberFormat="1" applyFont="1" applyBorder="1" applyAlignment="1">
      <alignment horizontal="left" wrapText="1"/>
    </xf>
    <xf numFmtId="0" fontId="2" fillId="0" borderId="35" xfId="9" applyFont="1" applyBorder="1" applyAlignment="1">
      <alignment horizontal="left"/>
    </xf>
    <xf numFmtId="0" fontId="1" fillId="0" borderId="36" xfId="9" applyNumberFormat="1" applyFont="1" applyBorder="1" applyAlignment="1">
      <alignment horizontal="left" wrapText="1"/>
    </xf>
    <xf numFmtId="0" fontId="2" fillId="0" borderId="32" xfId="9" applyNumberFormat="1" applyFont="1" applyBorder="1" applyAlignment="1">
      <alignment horizontal="left" wrapText="1"/>
    </xf>
    <xf numFmtId="0" fontId="1" fillId="0" borderId="31" xfId="9" applyNumberFormat="1" applyFont="1" applyBorder="1" applyAlignment="1">
      <alignment horizontal="left" wrapText="1"/>
    </xf>
    <xf numFmtId="0" fontId="2" fillId="0" borderId="27" xfId="9" applyNumberFormat="1" applyFont="1" applyBorder="1" applyAlignment="1">
      <alignment horizontal="left" wrapText="1"/>
    </xf>
    <xf numFmtId="0" fontId="1" fillId="0" borderId="30" xfId="9" applyNumberFormat="1" applyFont="1" applyBorder="1" applyAlignment="1">
      <alignment horizontal="left" wrapText="1"/>
    </xf>
    <xf numFmtId="166" fontId="1" fillId="0" borderId="28" xfId="9" applyNumberFormat="1" applyFont="1" applyBorder="1" applyAlignment="1">
      <alignment horizontal="right" wrapText="1"/>
    </xf>
    <xf numFmtId="0" fontId="1" fillId="0" borderId="27" xfId="9" applyNumberFormat="1" applyFont="1" applyBorder="1" applyAlignment="1">
      <alignment horizontal="left" wrapText="1"/>
    </xf>
    <xf numFmtId="0" fontId="1" fillId="0" borderId="29" xfId="9" applyNumberFormat="1" applyFont="1" applyBorder="1" applyAlignment="1">
      <alignment horizontal="left" wrapText="1"/>
    </xf>
    <xf numFmtId="1" fontId="1" fillId="0" borderId="28" xfId="9" applyNumberFormat="1" applyFont="1" applyBorder="1" applyAlignment="1">
      <alignment horizontal="right" wrapText="1"/>
    </xf>
    <xf numFmtId="0"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0" fontId="1" fillId="0" borderId="15" xfId="9" applyNumberFormat="1" applyFont="1" applyBorder="1" applyAlignment="1">
      <alignment horizontal="left" wrapText="1"/>
    </xf>
    <xf numFmtId="4" fontId="1" fillId="0" borderId="28" xfId="9" applyNumberFormat="1" applyFont="1" applyBorder="1" applyAlignment="1">
      <alignment horizontal="right" wrapText="1"/>
    </xf>
    <xf numFmtId="0" fontId="1" fillId="0" borderId="0" xfId="9" applyNumberFormat="1" applyFont="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0" applyFont="1" applyAlignment="1">
      <alignment horizontal="center" vertical="center" wrapText="1"/>
    </xf>
    <xf numFmtId="0" fontId="4" fillId="0" borderId="0" xfId="9" applyNumberFormat="1" applyFont="1" applyAlignment="1">
      <alignment horizontal="center" wrapText="1"/>
    </xf>
    <xf numFmtId="0" fontId="2" fillId="0" borderId="0" xfId="9" applyNumberFormat="1" applyFont="1" applyAlignment="1">
      <alignment horizontal="left" wrapText="1"/>
    </xf>
    <xf numFmtId="3" fontId="1" fillId="0" borderId="28" xfId="9" applyNumberFormat="1" applyFont="1" applyBorder="1" applyAlignment="1">
      <alignment horizontal="right" wrapText="1"/>
    </xf>
    <xf numFmtId="165" fontId="1" fillId="0" borderId="28" xfId="9" applyNumberFormat="1"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0" fillId="0" borderId="0" xfId="5" applyFont="1" applyBorder="1" applyAlignment="1">
      <alignment horizontal="center"/>
    </xf>
    <xf numFmtId="0" fontId="18" fillId="4" borderId="19" xfId="4" applyFont="1" applyFill="1" applyBorder="1" applyAlignment="1">
      <alignment horizontal="center" vertical="center" wrapText="1"/>
    </xf>
    <xf numFmtId="0" fontId="18" fillId="4" borderId="22" xfId="4" applyFont="1" applyFill="1" applyBorder="1" applyAlignment="1">
      <alignment horizontal="center" vertical="center" wrapText="1"/>
    </xf>
    <xf numFmtId="0" fontId="18" fillId="6" borderId="19" xfId="4" applyFont="1" applyFill="1" applyBorder="1" applyAlignment="1">
      <alignment horizontal="center" vertical="center" wrapText="1"/>
    </xf>
    <xf numFmtId="0" fontId="18" fillId="6" borderId="22" xfId="4" applyFont="1" applyFill="1" applyBorder="1" applyAlignment="1">
      <alignment horizontal="center" vertical="center" wrapText="1"/>
    </xf>
    <xf numFmtId="0" fontId="18" fillId="6" borderId="19" xfId="7" applyFont="1" applyFill="1" applyBorder="1" applyAlignment="1">
      <alignment horizontal="center" vertical="center"/>
    </xf>
    <xf numFmtId="0" fontId="18" fillId="6" borderId="20" xfId="7" applyFont="1" applyFill="1" applyBorder="1" applyAlignment="1">
      <alignment horizontal="center" vertical="center"/>
    </xf>
    <xf numFmtId="0" fontId="18" fillId="6" borderId="22" xfId="7" applyFont="1" applyFill="1" applyBorder="1" applyAlignment="1">
      <alignment horizontal="center" vertical="center"/>
    </xf>
    <xf numFmtId="0" fontId="18" fillId="4" borderId="19" xfId="7" applyFont="1" applyFill="1" applyBorder="1" applyAlignment="1">
      <alignment horizontal="center" vertical="center"/>
    </xf>
    <xf numFmtId="0" fontId="18" fillId="4" borderId="20" xfId="7" applyFont="1" applyFill="1" applyBorder="1" applyAlignment="1">
      <alignment horizontal="center" vertical="center"/>
    </xf>
    <xf numFmtId="0" fontId="18" fillId="4" borderId="22" xfId="7" applyFont="1" applyFill="1" applyBorder="1" applyAlignment="1">
      <alignment horizontal="center" vertical="center"/>
    </xf>
    <xf numFmtId="0" fontId="18" fillId="4" borderId="23" xfId="4" applyFont="1" applyFill="1" applyBorder="1" applyAlignment="1">
      <alignment horizontal="center" vertical="center" wrapText="1"/>
    </xf>
    <xf numFmtId="0" fontId="18" fillId="4" borderId="24" xfId="4" applyFont="1" applyFill="1" applyBorder="1" applyAlignment="1">
      <alignment horizontal="center" vertical="center" wrapText="1"/>
    </xf>
    <xf numFmtId="0" fontId="18" fillId="4" borderId="25" xfId="4" applyFont="1" applyFill="1" applyBorder="1" applyAlignment="1">
      <alignment horizontal="center" vertical="center" wrapText="1"/>
    </xf>
    <xf numFmtId="0" fontId="18" fillId="4" borderId="26" xfId="4"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4" fontId="18" fillId="6" borderId="21" xfId="4" applyNumberFormat="1" applyFont="1" applyFill="1" applyBorder="1" applyAlignment="1">
      <alignment horizontal="center" vertical="center" wrapText="1"/>
    </xf>
    <xf numFmtId="4" fontId="18" fillId="6" borderId="17" xfId="4" applyNumberFormat="1" applyFont="1" applyFill="1" applyBorder="1" applyAlignment="1">
      <alignment horizontal="center" vertical="center" wrapText="1"/>
    </xf>
    <xf numFmtId="0" fontId="18" fillId="6" borderId="23" xfId="7" applyFont="1" applyFill="1" applyBorder="1" applyAlignment="1">
      <alignment horizontal="center" vertical="center" wrapText="1"/>
    </xf>
    <xf numFmtId="0" fontId="18" fillId="6" borderId="24" xfId="7" applyFont="1" applyFill="1" applyBorder="1" applyAlignment="1">
      <alignment horizontal="center" vertical="center" wrapText="1"/>
    </xf>
    <xf numFmtId="0" fontId="18" fillId="6" borderId="25" xfId="7" applyFont="1" applyFill="1" applyBorder="1" applyAlignment="1">
      <alignment horizontal="center" vertical="center" wrapText="1"/>
    </xf>
    <xf numFmtId="0" fontId="18" fillId="6" borderId="26" xfId="7"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4" fontId="18" fillId="4" borderId="21" xfId="4" applyNumberFormat="1" applyFont="1" applyFill="1" applyBorder="1" applyAlignment="1">
      <alignment horizontal="center" vertical="center" wrapText="1"/>
    </xf>
    <xf numFmtId="4" fontId="18" fillId="4" borderId="17" xfId="4" applyNumberFormat="1"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19" xfId="4" applyFont="1" applyFill="1" applyBorder="1" applyAlignment="1">
      <alignment horizontal="center" vertical="center" wrapText="1"/>
    </xf>
    <xf numFmtId="0" fontId="18" fillId="0" borderId="22" xfId="4" applyFont="1" applyFill="1" applyBorder="1" applyAlignment="1">
      <alignment horizontal="center" vertical="center" wrapText="1"/>
    </xf>
    <xf numFmtId="0" fontId="18" fillId="0" borderId="19" xfId="7" applyFont="1" applyFill="1" applyBorder="1" applyAlignment="1">
      <alignment horizontal="center" vertical="center"/>
    </xf>
    <xf numFmtId="0" fontId="18" fillId="0" borderId="20" xfId="7" applyFont="1" applyFill="1" applyBorder="1" applyAlignment="1">
      <alignment horizontal="center" vertical="center"/>
    </xf>
    <xf numFmtId="0" fontId="18" fillId="0" borderId="22" xfId="7" applyFont="1" applyFill="1" applyBorder="1" applyAlignment="1">
      <alignment horizontal="center" vertical="center"/>
    </xf>
    <xf numFmtId="0" fontId="18" fillId="0" borderId="23" xfId="7" applyFont="1" applyFill="1" applyBorder="1" applyAlignment="1">
      <alignment horizontal="center" vertical="center" wrapText="1"/>
    </xf>
    <xf numFmtId="0" fontId="18" fillId="0" borderId="24" xfId="7" applyFont="1" applyFill="1" applyBorder="1" applyAlignment="1">
      <alignment horizontal="center" vertical="center" wrapText="1"/>
    </xf>
    <xf numFmtId="0" fontId="18" fillId="0" borderId="25" xfId="7" applyFont="1" applyFill="1" applyBorder="1" applyAlignment="1">
      <alignment horizontal="center" vertical="center" wrapText="1"/>
    </xf>
    <xf numFmtId="0" fontId="18" fillId="0" borderId="26" xfId="7" applyFont="1" applyFill="1" applyBorder="1" applyAlignment="1">
      <alignment horizontal="center" vertical="center" wrapText="1"/>
    </xf>
    <xf numFmtId="0" fontId="21" fillId="0" borderId="0" xfId="6" applyFont="1" applyAlignment="1">
      <alignment horizontal="center" vertical="center" wrapText="1"/>
    </xf>
    <xf numFmtId="0" fontId="14" fillId="0" borderId="0" xfId="4" applyFont="1" applyFill="1" applyAlignment="1">
      <alignment horizontal="center"/>
    </xf>
    <xf numFmtId="0" fontId="18" fillId="0" borderId="0" xfId="4" applyFont="1" applyFill="1" applyAlignment="1">
      <alignment horizontal="center"/>
    </xf>
    <xf numFmtId="0" fontId="18" fillId="0" borderId="18" xfId="4" applyFont="1" applyFill="1" applyBorder="1" applyAlignment="1">
      <alignment horizontal="center" vertical="center" wrapText="1"/>
    </xf>
    <xf numFmtId="0" fontId="18" fillId="0" borderId="21" xfId="4" applyFont="1" applyFill="1" applyBorder="1" applyAlignment="1">
      <alignment horizontal="center" vertical="center" wrapText="1"/>
    </xf>
    <xf numFmtId="0" fontId="18" fillId="0" borderId="17" xfId="4" applyFont="1" applyFill="1" applyBorder="1" applyAlignment="1">
      <alignment horizontal="center" vertical="center" wrapText="1"/>
    </xf>
    <xf numFmtId="0" fontId="18" fillId="0" borderId="23" xfId="4" applyFont="1" applyFill="1" applyBorder="1" applyAlignment="1">
      <alignment horizontal="center" vertical="center" wrapText="1"/>
    </xf>
    <xf numFmtId="0" fontId="18" fillId="0" borderId="24" xfId="4" applyFont="1" applyFill="1" applyBorder="1" applyAlignment="1">
      <alignment horizontal="center" vertical="center" wrapText="1"/>
    </xf>
    <xf numFmtId="0" fontId="18" fillId="0" borderId="25"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23" xfId="4" applyFont="1" applyBorder="1" applyAlignment="1">
      <alignment horizontal="center" vertical="center"/>
    </xf>
    <xf numFmtId="0" fontId="18" fillId="0" borderId="24" xfId="4" applyFont="1" applyBorder="1" applyAlignment="1">
      <alignment horizontal="center" vertical="center"/>
    </xf>
    <xf numFmtId="0" fontId="18" fillId="0" borderId="25" xfId="4" applyFont="1" applyBorder="1" applyAlignment="1">
      <alignment horizontal="center" vertical="center"/>
    </xf>
    <xf numFmtId="0" fontId="18" fillId="0" borderId="26" xfId="4" applyFont="1" applyBorder="1" applyAlignment="1">
      <alignment horizontal="center" vertical="center"/>
    </xf>
    <xf numFmtId="4" fontId="18" fillId="0" borderId="18" xfId="4" applyNumberFormat="1" applyFont="1" applyFill="1" applyBorder="1" applyAlignment="1">
      <alignment horizontal="center" vertical="center" wrapText="1"/>
    </xf>
    <xf numFmtId="4" fontId="18" fillId="0" borderId="21" xfId="4" applyNumberFormat="1" applyFont="1" applyFill="1" applyBorder="1" applyAlignment="1">
      <alignment horizontal="center" vertical="center" wrapText="1"/>
    </xf>
    <xf numFmtId="4" fontId="18" fillId="0" borderId="17" xfId="4"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vertical="center" wrapText="1"/>
    </xf>
    <xf numFmtId="0" fontId="1"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4" fontId="1" fillId="0" borderId="1" xfId="0" applyNumberFormat="1" applyFont="1" applyBorder="1" applyAlignment="1">
      <alignment horizontal="center" vertic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34637</xdr:colOff>
      <xdr:row>26</xdr:row>
      <xdr:rowOff>86591</xdr:rowOff>
    </xdr:from>
    <xdr:to>
      <xdr:col>12</xdr:col>
      <xdr:colOff>144237</xdr:colOff>
      <xdr:row>41</xdr:row>
      <xdr:rowOff>30926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40137" y="6338455"/>
          <a:ext cx="4525736" cy="3252107"/>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zoomScale="85" zoomScaleNormal="85" workbookViewId="0">
      <selection activeCell="A9" sqref="A9:C9"/>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7" t="s">
        <v>513</v>
      </c>
      <c r="B5" s="197"/>
      <c r="C5" s="197"/>
    </row>
    <row r="7" spans="1:3" s="1" customFormat="1" ht="18.95" customHeight="1" x14ac:dyDescent="0.3">
      <c r="A7" s="198" t="s">
        <v>3</v>
      </c>
      <c r="B7" s="198"/>
      <c r="C7" s="198"/>
    </row>
    <row r="9" spans="1:3" s="1" customFormat="1" ht="15.95" customHeight="1" x14ac:dyDescent="0.25">
      <c r="A9" s="197" t="s">
        <v>514</v>
      </c>
      <c r="B9" s="197"/>
      <c r="C9" s="197"/>
    </row>
    <row r="10" spans="1:3" s="1" customFormat="1" ht="15.95" customHeight="1" x14ac:dyDescent="0.25">
      <c r="A10" s="195" t="s">
        <v>4</v>
      </c>
      <c r="B10" s="195"/>
      <c r="C10" s="195"/>
    </row>
    <row r="12" spans="1:3" s="1" customFormat="1" ht="15.95" customHeight="1" x14ac:dyDescent="0.25">
      <c r="A12" s="197" t="s">
        <v>485</v>
      </c>
      <c r="B12" s="197"/>
      <c r="C12" s="197"/>
    </row>
    <row r="13" spans="1:3" s="1" customFormat="1" ht="15.95" customHeight="1" x14ac:dyDescent="0.25">
      <c r="A13" s="195" t="s">
        <v>5</v>
      </c>
      <c r="B13" s="195"/>
      <c r="C13" s="195"/>
    </row>
    <row r="15" spans="1:3" s="1" customFormat="1" ht="32.1" customHeight="1" x14ac:dyDescent="0.25">
      <c r="A15" s="194" t="s">
        <v>490</v>
      </c>
      <c r="B15" s="194"/>
      <c r="C15" s="194"/>
    </row>
    <row r="16" spans="1:3" s="1" customFormat="1" ht="15.95" customHeight="1" x14ac:dyDescent="0.25">
      <c r="A16" s="195" t="s">
        <v>6</v>
      </c>
      <c r="B16" s="195"/>
      <c r="C16" s="195"/>
    </row>
    <row r="18" spans="1:3" s="1" customFormat="1" ht="18.95" customHeight="1" x14ac:dyDescent="0.3">
      <c r="A18" s="196" t="s">
        <v>7</v>
      </c>
      <c r="B18" s="196"/>
      <c r="C18" s="19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7.25" x14ac:dyDescent="0.25">
      <c r="A22" s="26">
        <v>1</v>
      </c>
      <c r="B22" s="185" t="s">
        <v>11</v>
      </c>
      <c r="C22" s="186" t="s">
        <v>493</v>
      </c>
    </row>
    <row r="23" spans="1:3" s="1" customFormat="1" x14ac:dyDescent="0.25">
      <c r="A23" s="26">
        <v>2</v>
      </c>
      <c r="B23" s="185" t="s">
        <v>12</v>
      </c>
      <c r="C23" s="187" t="s">
        <v>436</v>
      </c>
    </row>
    <row r="24" spans="1:3" ht="15.95" customHeight="1" x14ac:dyDescent="0.25">
      <c r="A24" s="185"/>
      <c r="B24" s="185"/>
      <c r="C24" s="187"/>
    </row>
    <row r="25" spans="1:3" s="1" customFormat="1" ht="48" customHeight="1" x14ac:dyDescent="0.25">
      <c r="A25" s="26">
        <v>3</v>
      </c>
      <c r="B25" s="185" t="s">
        <v>13</v>
      </c>
      <c r="C25" s="187" t="s">
        <v>515</v>
      </c>
    </row>
    <row r="26" spans="1:3" s="1" customFormat="1" ht="32.1" customHeight="1" x14ac:dyDescent="0.25">
      <c r="A26" s="26">
        <v>4</v>
      </c>
      <c r="B26" s="185" t="s">
        <v>14</v>
      </c>
      <c r="C26" s="187" t="s">
        <v>432</v>
      </c>
    </row>
    <row r="27" spans="1:3" s="1" customFormat="1" ht="48" customHeight="1" x14ac:dyDescent="0.25">
      <c r="A27" s="26">
        <v>5</v>
      </c>
      <c r="B27" s="185" t="s">
        <v>15</v>
      </c>
      <c r="C27" s="187" t="s">
        <v>433</v>
      </c>
    </row>
    <row r="28" spans="1:3" s="1" customFormat="1" ht="15.95" customHeight="1" x14ac:dyDescent="0.25">
      <c r="A28" s="26">
        <v>6</v>
      </c>
      <c r="B28" s="185" t="s">
        <v>16</v>
      </c>
      <c r="C28" s="187" t="s">
        <v>434</v>
      </c>
    </row>
    <row r="29" spans="1:3" s="1" customFormat="1" ht="32.1" customHeight="1" x14ac:dyDescent="0.25">
      <c r="A29" s="26">
        <v>7</v>
      </c>
      <c r="B29" s="185" t="s">
        <v>17</v>
      </c>
      <c r="C29" s="187" t="s">
        <v>434</v>
      </c>
    </row>
    <row r="30" spans="1:3" s="1" customFormat="1" ht="32.1" customHeight="1" x14ac:dyDescent="0.25">
      <c r="A30" s="26">
        <v>8</v>
      </c>
      <c r="B30" s="185" t="s">
        <v>18</v>
      </c>
      <c r="C30" s="187" t="s">
        <v>434</v>
      </c>
    </row>
    <row r="31" spans="1:3" s="1" customFormat="1" ht="32.1" customHeight="1" x14ac:dyDescent="0.25">
      <c r="A31" s="26">
        <v>9</v>
      </c>
      <c r="B31" s="185" t="s">
        <v>19</v>
      </c>
      <c r="C31" s="187" t="s">
        <v>434</v>
      </c>
    </row>
    <row r="32" spans="1:3" s="1" customFormat="1" ht="32.1" customHeight="1" x14ac:dyDescent="0.25">
      <c r="A32" s="26">
        <v>10</v>
      </c>
      <c r="B32" s="185" t="s">
        <v>20</v>
      </c>
      <c r="C32" s="187" t="s">
        <v>434</v>
      </c>
    </row>
    <row r="33" spans="1:3" s="1" customFormat="1" ht="78.95" customHeight="1" x14ac:dyDescent="0.25">
      <c r="A33" s="26">
        <v>11</v>
      </c>
      <c r="B33" s="185" t="s">
        <v>21</v>
      </c>
      <c r="C33" s="187" t="s">
        <v>435</v>
      </c>
    </row>
    <row r="34" spans="1:3" s="1" customFormat="1" ht="78.95" customHeight="1" x14ac:dyDescent="0.25">
      <c r="A34" s="26">
        <v>12</v>
      </c>
      <c r="B34" s="185" t="s">
        <v>22</v>
      </c>
      <c r="C34" s="187" t="s">
        <v>434</v>
      </c>
    </row>
    <row r="35" spans="1:3" s="1" customFormat="1" ht="48" customHeight="1" x14ac:dyDescent="0.25">
      <c r="A35" s="26">
        <v>13</v>
      </c>
      <c r="B35" s="185" t="s">
        <v>23</v>
      </c>
      <c r="C35" s="187" t="s">
        <v>434</v>
      </c>
    </row>
    <row r="36" spans="1:3" s="1" customFormat="1" ht="32.1" customHeight="1" x14ac:dyDescent="0.25">
      <c r="A36" s="26">
        <v>14</v>
      </c>
      <c r="B36" s="185" t="s">
        <v>24</v>
      </c>
      <c r="C36" s="187" t="s">
        <v>434</v>
      </c>
    </row>
    <row r="37" spans="1:3" s="1" customFormat="1" ht="15.95" customHeight="1" x14ac:dyDescent="0.25">
      <c r="A37" s="26">
        <v>15</v>
      </c>
      <c r="B37" s="185" t="s">
        <v>25</v>
      </c>
      <c r="C37" s="187" t="s">
        <v>434</v>
      </c>
    </row>
    <row r="38" spans="1:3" s="1" customFormat="1" ht="15.95" customHeight="1" x14ac:dyDescent="0.25">
      <c r="A38" s="26">
        <v>16</v>
      </c>
      <c r="B38" s="185" t="s">
        <v>26</v>
      </c>
      <c r="C38" s="187" t="s">
        <v>434</v>
      </c>
    </row>
    <row r="39" spans="1:3" ht="15.95" customHeight="1" x14ac:dyDescent="0.25">
      <c r="A39" s="185"/>
      <c r="B39" s="185"/>
      <c r="C39" s="185"/>
    </row>
    <row r="40" spans="1:3" s="1" customFormat="1" ht="63" customHeight="1" x14ac:dyDescent="0.25">
      <c r="A40" s="26">
        <v>17</v>
      </c>
      <c r="B40" s="185" t="s">
        <v>27</v>
      </c>
      <c r="C40" s="187" t="s">
        <v>436</v>
      </c>
    </row>
    <row r="41" spans="1:3" s="1" customFormat="1" ht="95.1" customHeight="1" x14ac:dyDescent="0.25">
      <c r="A41" s="26">
        <v>18</v>
      </c>
      <c r="B41" s="185" t="s">
        <v>28</v>
      </c>
      <c r="C41" s="187" t="s">
        <v>435</v>
      </c>
    </row>
    <row r="42" spans="1:3" s="1" customFormat="1" ht="63" customHeight="1" x14ac:dyDescent="0.25">
      <c r="A42" s="26">
        <v>19</v>
      </c>
      <c r="B42" s="185" t="s">
        <v>29</v>
      </c>
      <c r="C42" s="187" t="s">
        <v>436</v>
      </c>
    </row>
    <row r="43" spans="1:3" s="1" customFormat="1" ht="158.1" customHeight="1" x14ac:dyDescent="0.25">
      <c r="A43" s="26">
        <v>20</v>
      </c>
      <c r="B43" s="185" t="s">
        <v>30</v>
      </c>
      <c r="C43" s="187" t="s">
        <v>437</v>
      </c>
    </row>
    <row r="44" spans="1:3" s="1" customFormat="1" ht="78.95" customHeight="1" x14ac:dyDescent="0.25">
      <c r="A44" s="26">
        <v>21</v>
      </c>
      <c r="B44" s="185" t="s">
        <v>31</v>
      </c>
      <c r="C44" s="188" t="s">
        <v>438</v>
      </c>
    </row>
    <row r="45" spans="1:3" s="1" customFormat="1" ht="78.95" customHeight="1" x14ac:dyDescent="0.25">
      <c r="A45" s="26">
        <v>22</v>
      </c>
      <c r="B45" s="185" t="s">
        <v>32</v>
      </c>
      <c r="C45" s="185" t="s">
        <v>484</v>
      </c>
    </row>
    <row r="46" spans="1:3" s="1" customFormat="1" ht="78.95" customHeight="1" x14ac:dyDescent="0.25">
      <c r="A46" s="26">
        <v>23</v>
      </c>
      <c r="B46" s="185" t="s">
        <v>33</v>
      </c>
      <c r="C46" s="188" t="s">
        <v>512</v>
      </c>
    </row>
    <row r="47" spans="1:3" ht="15.95" customHeight="1" x14ac:dyDescent="0.25">
      <c r="A47" s="185"/>
      <c r="B47" s="185"/>
      <c r="C47" s="185"/>
    </row>
    <row r="48" spans="1:3" s="1" customFormat="1" ht="48" customHeight="1" x14ac:dyDescent="0.25">
      <c r="A48" s="26">
        <v>24</v>
      </c>
      <c r="B48" s="185" t="s">
        <v>34</v>
      </c>
      <c r="C48" s="185" t="s">
        <v>516</v>
      </c>
    </row>
    <row r="49" spans="1:3" s="1" customFormat="1" ht="48" customHeight="1" x14ac:dyDescent="0.25">
      <c r="A49" s="26">
        <v>25</v>
      </c>
      <c r="B49" s="185" t="s">
        <v>35</v>
      </c>
      <c r="C49" s="185" t="s">
        <v>517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topLeftCell="A13" zoomScale="55" zoomScaleNormal="55" workbookViewId="0">
      <selection activeCell="AW67" sqref="AW67"/>
    </sheetView>
  </sheetViews>
  <sheetFormatPr defaultColWidth="9.140625" defaultRowHeight="15.75" x14ac:dyDescent="0.25"/>
  <cols>
    <col min="1" max="1" width="9.140625" style="42"/>
    <col min="2" max="2" width="57.85546875" style="42" customWidth="1"/>
    <col min="3" max="3" width="13" style="39" customWidth="1"/>
    <col min="4" max="4" width="26.140625" style="39" bestFit="1" customWidth="1"/>
    <col min="5" max="6" width="16" style="40" customWidth="1"/>
    <col min="7" max="7" width="14.5703125" style="38" customWidth="1"/>
    <col min="8" max="8" width="15.7109375" style="38" customWidth="1"/>
    <col min="9" max="9" width="15.7109375" style="156" customWidth="1"/>
    <col min="10" max="10" width="15.7109375" style="38" customWidth="1"/>
    <col min="11" max="11" width="15.7109375" style="156" customWidth="1"/>
    <col min="12" max="12" width="15.7109375" style="39" customWidth="1"/>
    <col min="13" max="13" width="15.7109375" style="40" customWidth="1"/>
    <col min="14" max="14" width="15.7109375" style="39" customWidth="1"/>
    <col min="15" max="15" width="15.7109375" style="40" customWidth="1"/>
    <col min="16" max="16" width="15.7109375" style="39" customWidth="1"/>
    <col min="17" max="17" width="15.7109375" style="40" customWidth="1"/>
    <col min="18" max="18" width="15.7109375" style="39" customWidth="1"/>
    <col min="19" max="19" width="15.7109375" style="40" customWidth="1"/>
    <col min="20" max="20" width="15.7109375" style="39" customWidth="1"/>
    <col min="21" max="21" width="15.7109375" style="40" customWidth="1"/>
    <col min="22" max="22" width="15.7109375" style="39" customWidth="1"/>
    <col min="23" max="23" width="15.7109375" style="40" customWidth="1"/>
    <col min="24" max="24" width="15.7109375" style="39" customWidth="1"/>
    <col min="25" max="25" width="15.7109375" style="40" customWidth="1"/>
    <col min="26" max="26" width="15.7109375" style="39" customWidth="1"/>
    <col min="27" max="27" width="15.7109375" style="40" customWidth="1"/>
    <col min="28" max="28" width="15.7109375" style="39" customWidth="1"/>
    <col min="29" max="29" width="15.7109375" style="40" customWidth="1"/>
    <col min="30" max="30" width="15.7109375" style="39" customWidth="1"/>
    <col min="31" max="31" width="15.7109375" style="40" customWidth="1"/>
    <col min="32" max="32" width="15.7109375" style="39" customWidth="1"/>
    <col min="33" max="33" width="15.7109375" style="40" customWidth="1"/>
    <col min="34" max="34" width="15.7109375" style="39" customWidth="1"/>
    <col min="35" max="35" width="15.7109375" style="40" customWidth="1"/>
    <col min="36" max="36" width="15.7109375" style="39" customWidth="1"/>
    <col min="37" max="37" width="15.7109375" style="40" customWidth="1"/>
    <col min="38" max="38" width="15.7109375" style="39" customWidth="1"/>
    <col min="39" max="39" width="15.7109375" style="40" customWidth="1"/>
    <col min="40" max="40" width="15.7109375" style="39" customWidth="1"/>
    <col min="41" max="41" width="15.7109375" style="40" customWidth="1"/>
    <col min="42" max="42" width="15.7109375" style="39" customWidth="1"/>
    <col min="43" max="43" width="15.7109375" style="40" customWidth="1"/>
    <col min="44" max="44" width="15.7109375" style="39" customWidth="1"/>
    <col min="45" max="45" width="15.7109375" style="40" customWidth="1"/>
    <col min="46" max="46" width="15.7109375" style="39" customWidth="1"/>
    <col min="47" max="47" width="15.7109375" style="40" customWidth="1"/>
    <col min="48" max="48" width="15.7109375" style="39" customWidth="1"/>
    <col min="49" max="49" width="26.140625" style="39" bestFit="1" customWidth="1"/>
    <col min="50" max="50" width="9.140625" style="42" customWidth="1"/>
    <col min="51" max="51" width="9.140625" style="42" hidden="1" customWidth="1"/>
    <col min="52" max="52" width="9.140625" style="43" hidden="1" customWidth="1"/>
    <col min="53" max="53" width="10.140625" style="42" hidden="1" customWidth="1"/>
    <col min="54" max="100" width="10.7109375" style="42" hidden="1" customWidth="1"/>
    <col min="101" max="103" width="20" style="42" hidden="1" customWidth="1"/>
    <col min="104" max="153" width="0" style="42" hidden="1" customWidth="1"/>
    <col min="154" max="16384" width="9.140625" style="42"/>
  </cols>
  <sheetData>
    <row r="1" spans="1:52" ht="15.95" customHeight="1" x14ac:dyDescent="0.25">
      <c r="A1" s="37"/>
      <c r="B1" s="37"/>
      <c r="C1" s="38"/>
      <c r="D1" s="38"/>
      <c r="E1" s="156"/>
      <c r="F1" s="156"/>
      <c r="L1" s="38"/>
      <c r="M1" s="156"/>
      <c r="U1" s="41" t="s">
        <v>0</v>
      </c>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row>
    <row r="2" spans="1:52" ht="15.95" customHeight="1" x14ac:dyDescent="0.3">
      <c r="A2" s="37"/>
      <c r="B2" s="37"/>
      <c r="C2" s="38"/>
      <c r="D2" s="38"/>
      <c r="E2" s="156"/>
      <c r="F2" s="156"/>
      <c r="L2" s="38"/>
      <c r="M2" s="156"/>
      <c r="U2" s="44" t="s">
        <v>1</v>
      </c>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row>
    <row r="3" spans="1:52" ht="15.95" customHeight="1" x14ac:dyDescent="0.3">
      <c r="A3" s="37"/>
      <c r="B3" s="37"/>
      <c r="C3" s="38"/>
      <c r="D3" s="38"/>
      <c r="E3" s="156"/>
      <c r="F3" s="156"/>
      <c r="L3" s="38"/>
      <c r="M3" s="156"/>
      <c r="U3" s="44" t="s">
        <v>2</v>
      </c>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row>
    <row r="4" spans="1:52" ht="15.95" customHeight="1" x14ac:dyDescent="0.25">
      <c r="A4" s="274" t="s">
        <v>521</v>
      </c>
      <c r="B4" s="274"/>
      <c r="C4" s="274"/>
      <c r="D4" s="274"/>
      <c r="E4" s="274"/>
      <c r="F4" s="274"/>
      <c r="G4" s="274"/>
      <c r="H4" s="274"/>
      <c r="I4" s="274"/>
      <c r="J4" s="274"/>
      <c r="K4" s="274"/>
      <c r="L4" s="274"/>
      <c r="M4" s="274"/>
      <c r="N4" s="274"/>
      <c r="O4" s="274"/>
      <c r="P4" s="274"/>
      <c r="Q4" s="274"/>
      <c r="R4" s="274"/>
      <c r="S4" s="274"/>
      <c r="T4" s="274"/>
      <c r="U4" s="274"/>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Z4" s="43" t="s">
        <v>448</v>
      </c>
    </row>
    <row r="5" spans="1:52" ht="15.95" customHeight="1" x14ac:dyDescent="0.3">
      <c r="A5" s="37"/>
      <c r="B5" s="37"/>
      <c r="C5" s="38"/>
      <c r="D5" s="38"/>
      <c r="E5" s="156"/>
      <c r="F5" s="156"/>
      <c r="L5" s="38"/>
      <c r="M5" s="156"/>
      <c r="U5" s="44"/>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row>
    <row r="6" spans="1:52" ht="15.95" customHeight="1" x14ac:dyDescent="0.25">
      <c r="A6" s="275" t="s">
        <v>449</v>
      </c>
      <c r="B6" s="275"/>
      <c r="C6" s="275"/>
      <c r="D6" s="275"/>
      <c r="E6" s="275"/>
      <c r="F6" s="275"/>
      <c r="G6" s="275"/>
      <c r="H6" s="275"/>
      <c r="I6" s="275"/>
      <c r="J6" s="275"/>
      <c r="K6" s="275"/>
      <c r="L6" s="275"/>
      <c r="M6" s="275"/>
      <c r="N6" s="275"/>
      <c r="O6" s="275"/>
      <c r="P6" s="275"/>
      <c r="Q6" s="275"/>
      <c r="R6" s="275"/>
      <c r="S6" s="275"/>
      <c r="T6" s="275"/>
      <c r="U6" s="275"/>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row>
    <row r="7" spans="1:52" ht="18.95" customHeight="1" x14ac:dyDescent="0.25">
      <c r="A7" s="45"/>
      <c r="B7" s="45"/>
      <c r="C7" s="46"/>
      <c r="D7" s="46"/>
      <c r="E7" s="157"/>
      <c r="F7" s="157"/>
      <c r="G7" s="46"/>
      <c r="H7" s="46"/>
      <c r="I7" s="157"/>
      <c r="J7" s="47"/>
      <c r="K7" s="48"/>
      <c r="L7" s="47"/>
      <c r="M7" s="48"/>
      <c r="N7" s="47"/>
      <c r="O7" s="48"/>
      <c r="P7" s="47"/>
      <c r="Q7" s="48"/>
      <c r="R7" s="47"/>
      <c r="S7" s="48"/>
      <c r="T7" s="47"/>
      <c r="U7" s="48"/>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row>
    <row r="8" spans="1:52" ht="15.95" customHeight="1" x14ac:dyDescent="0.25">
      <c r="A8" s="276" t="s">
        <v>486</v>
      </c>
      <c r="B8" s="276"/>
      <c r="C8" s="276"/>
      <c r="D8" s="276"/>
      <c r="E8" s="276"/>
      <c r="F8" s="276"/>
      <c r="G8" s="276"/>
      <c r="H8" s="276"/>
      <c r="I8" s="276"/>
      <c r="J8" s="276"/>
      <c r="K8" s="276"/>
      <c r="L8" s="276"/>
      <c r="M8" s="276"/>
      <c r="N8" s="276"/>
      <c r="O8" s="276"/>
      <c r="P8" s="276"/>
      <c r="Q8" s="276"/>
      <c r="R8" s="276"/>
      <c r="S8" s="276"/>
      <c r="T8" s="276"/>
      <c r="U8" s="276"/>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Z8" s="43" t="str">
        <f>AZ$4</f>
        <v>Да</v>
      </c>
    </row>
    <row r="9" spans="1:52" ht="15.95" customHeight="1" x14ac:dyDescent="0.25">
      <c r="A9" s="277" t="s">
        <v>450</v>
      </c>
      <c r="B9" s="277"/>
      <c r="C9" s="277"/>
      <c r="D9" s="277"/>
      <c r="E9" s="277"/>
      <c r="F9" s="277"/>
      <c r="G9" s="277"/>
      <c r="H9" s="277"/>
      <c r="I9" s="277"/>
      <c r="J9" s="277"/>
      <c r="K9" s="277"/>
      <c r="L9" s="277"/>
      <c r="M9" s="277"/>
      <c r="N9" s="277"/>
      <c r="O9" s="277"/>
      <c r="P9" s="277"/>
      <c r="Q9" s="277"/>
      <c r="R9" s="277"/>
      <c r="S9" s="277"/>
      <c r="T9" s="277"/>
      <c r="U9" s="277"/>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row>
    <row r="10" spans="1:52" ht="15.95" customHeight="1" x14ac:dyDescent="0.25">
      <c r="A10" s="45"/>
      <c r="B10" s="45"/>
      <c r="C10" s="46"/>
      <c r="D10" s="46"/>
      <c r="E10" s="157"/>
      <c r="F10" s="157"/>
      <c r="G10" s="46"/>
      <c r="H10" s="46"/>
      <c r="I10" s="157"/>
      <c r="J10" s="47"/>
      <c r="K10" s="48"/>
      <c r="L10" s="47"/>
      <c r="M10" s="48"/>
      <c r="N10" s="47"/>
      <c r="O10" s="48"/>
      <c r="P10" s="47"/>
      <c r="Q10" s="48"/>
      <c r="R10" s="47"/>
      <c r="S10" s="48"/>
      <c r="T10" s="47"/>
      <c r="U10" s="48"/>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row>
    <row r="11" spans="1:52" ht="15.95" customHeight="1" x14ac:dyDescent="0.3">
      <c r="A11" s="249" t="s">
        <v>485</v>
      </c>
      <c r="B11" s="249"/>
      <c r="C11" s="249"/>
      <c r="D11" s="249"/>
      <c r="E11" s="249"/>
      <c r="F11" s="249"/>
      <c r="G11" s="249"/>
      <c r="H11" s="249"/>
      <c r="I11" s="249"/>
      <c r="J11" s="249"/>
      <c r="K11" s="249"/>
      <c r="L11" s="249"/>
      <c r="M11" s="249"/>
      <c r="N11" s="249"/>
      <c r="O11" s="249"/>
      <c r="P11" s="249"/>
      <c r="Q11" s="249"/>
      <c r="R11" s="249"/>
      <c r="S11" s="249"/>
      <c r="T11" s="249"/>
      <c r="U11" s="249"/>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Z11" s="43" t="str">
        <f>AZ$4</f>
        <v>Да</v>
      </c>
    </row>
    <row r="12" spans="1:52" ht="15.95" customHeight="1" x14ac:dyDescent="0.25">
      <c r="A12" s="277" t="s">
        <v>451</v>
      </c>
      <c r="B12" s="277"/>
      <c r="C12" s="277"/>
      <c r="D12" s="277"/>
      <c r="E12" s="277"/>
      <c r="F12" s="277"/>
      <c r="G12" s="277"/>
      <c r="H12" s="277"/>
      <c r="I12" s="277"/>
      <c r="J12" s="277"/>
      <c r="K12" s="277"/>
      <c r="L12" s="277"/>
      <c r="M12" s="277"/>
      <c r="N12" s="277"/>
      <c r="O12" s="277"/>
      <c r="P12" s="277"/>
      <c r="Q12" s="277"/>
      <c r="R12" s="277"/>
      <c r="S12" s="277"/>
      <c r="T12" s="277"/>
      <c r="U12" s="277"/>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row>
    <row r="13" spans="1:52" ht="15.95" customHeight="1" x14ac:dyDescent="0.3">
      <c r="A13" s="49"/>
      <c r="B13" s="49"/>
      <c r="C13" s="50"/>
      <c r="D13" s="50"/>
      <c r="E13" s="51"/>
      <c r="F13" s="51"/>
      <c r="G13" s="50"/>
      <c r="H13" s="50"/>
      <c r="I13" s="51"/>
      <c r="J13" s="52"/>
      <c r="K13" s="53"/>
      <c r="L13" s="52"/>
      <c r="M13" s="53"/>
      <c r="N13" s="52"/>
      <c r="O13" s="53"/>
      <c r="P13" s="52"/>
      <c r="Q13" s="53"/>
      <c r="R13" s="52"/>
      <c r="S13" s="53"/>
      <c r="T13" s="52"/>
      <c r="U13" s="53"/>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row>
    <row r="14" spans="1:52" ht="15.95" customHeight="1" x14ac:dyDescent="0.25">
      <c r="A14" s="287" t="s">
        <v>487</v>
      </c>
      <c r="B14" s="287"/>
      <c r="C14" s="287"/>
      <c r="D14" s="287"/>
      <c r="E14" s="287"/>
      <c r="F14" s="287"/>
      <c r="G14" s="287"/>
      <c r="H14" s="287"/>
      <c r="I14" s="287"/>
      <c r="J14" s="287"/>
      <c r="K14" s="287"/>
      <c r="L14" s="287"/>
      <c r="M14" s="287"/>
      <c r="N14" s="287"/>
      <c r="O14" s="287"/>
      <c r="P14" s="287"/>
      <c r="Q14" s="287"/>
      <c r="R14" s="287"/>
      <c r="S14" s="287"/>
      <c r="T14" s="287"/>
      <c r="U14" s="287"/>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Z14" s="43" t="str">
        <f>AZ$4</f>
        <v>Да</v>
      </c>
    </row>
    <row r="15" spans="1:52" ht="15.95" customHeight="1" x14ac:dyDescent="0.25">
      <c r="A15" s="277" t="s">
        <v>452</v>
      </c>
      <c r="B15" s="277"/>
      <c r="C15" s="277"/>
      <c r="D15" s="277"/>
      <c r="E15" s="277"/>
      <c r="F15" s="277"/>
      <c r="G15" s="277"/>
      <c r="H15" s="277"/>
      <c r="I15" s="277"/>
      <c r="J15" s="277"/>
      <c r="K15" s="277"/>
      <c r="L15" s="277"/>
      <c r="M15" s="277"/>
      <c r="N15" s="277"/>
      <c r="O15" s="277"/>
      <c r="P15" s="277"/>
      <c r="Q15" s="277"/>
      <c r="R15" s="277"/>
      <c r="S15" s="277"/>
      <c r="T15" s="277"/>
      <c r="U15" s="277"/>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row>
    <row r="16" spans="1:52" ht="15.95"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row>
    <row r="17" spans="1:151" ht="15.95" customHeight="1" x14ac:dyDescent="0.25">
      <c r="A17" s="37"/>
      <c r="L17" s="38"/>
      <c r="M17" s="156"/>
      <c r="N17" s="38"/>
      <c r="O17" s="156"/>
      <c r="P17" s="38"/>
      <c r="Q17" s="156"/>
      <c r="R17" s="38"/>
      <c r="S17" s="156"/>
      <c r="T17" s="38"/>
    </row>
    <row r="18" spans="1:151" ht="18.95" customHeight="1" x14ac:dyDescent="0.25">
      <c r="A18" s="289" t="s">
        <v>270</v>
      </c>
      <c r="B18" s="289"/>
      <c r="C18" s="289"/>
      <c r="D18" s="289"/>
      <c r="E18" s="289"/>
      <c r="F18" s="289"/>
      <c r="G18" s="289"/>
      <c r="H18" s="289"/>
      <c r="I18" s="289"/>
      <c r="J18" s="289"/>
      <c r="K18" s="289"/>
      <c r="L18" s="289"/>
      <c r="M18" s="289"/>
      <c r="N18" s="289"/>
      <c r="O18" s="289"/>
      <c r="P18" s="289"/>
      <c r="Q18" s="289"/>
      <c r="R18" s="289"/>
      <c r="S18" s="289"/>
      <c r="T18" s="289"/>
      <c r="U18" s="289"/>
      <c r="BB18" s="54"/>
      <c r="BC18" s="54"/>
      <c r="BD18" s="54"/>
      <c r="BE18" s="54"/>
      <c r="BF18" s="54"/>
      <c r="BG18" s="54"/>
      <c r="BH18" s="54"/>
      <c r="BI18" s="54"/>
      <c r="BJ18" s="54"/>
      <c r="BK18" s="54"/>
      <c r="BL18" s="54"/>
      <c r="BM18" s="54"/>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c r="CQ18" s="54"/>
      <c r="CR18" s="54"/>
      <c r="CS18" s="54"/>
      <c r="CT18" s="54"/>
      <c r="CU18" s="54"/>
      <c r="CV18" s="54"/>
      <c r="CW18" s="55" t="s">
        <v>453</v>
      </c>
      <c r="CX18" s="55"/>
      <c r="CY18" s="55"/>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row>
    <row r="19" spans="1:151" ht="11.1" customHeight="1" x14ac:dyDescent="0.25">
      <c r="A19" s="37"/>
      <c r="B19" s="37"/>
      <c r="C19" s="38"/>
      <c r="D19" s="38"/>
      <c r="E19" s="156"/>
      <c r="F19" s="156"/>
      <c r="L19" s="38"/>
      <c r="M19" s="156"/>
      <c r="N19" s="38"/>
      <c r="O19" s="156"/>
      <c r="P19" s="38"/>
      <c r="Q19" s="156"/>
      <c r="R19" s="38"/>
      <c r="S19" s="156"/>
      <c r="T19" s="38"/>
      <c r="BB19" s="54" t="s">
        <v>454</v>
      </c>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5" t="s">
        <v>455</v>
      </c>
      <c r="CX19" s="55"/>
      <c r="CY19" s="55"/>
      <c r="DA19" s="56" t="s">
        <v>456</v>
      </c>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row>
    <row r="20" spans="1:151" ht="15" customHeight="1" x14ac:dyDescent="0.25">
      <c r="A20" s="290" t="s">
        <v>271</v>
      </c>
      <c r="B20" s="290" t="s">
        <v>272</v>
      </c>
      <c r="C20" s="293" t="s">
        <v>273</v>
      </c>
      <c r="D20" s="294"/>
      <c r="E20" s="297" t="s">
        <v>274</v>
      </c>
      <c r="F20" s="298"/>
      <c r="G20" s="301" t="s">
        <v>457</v>
      </c>
      <c r="H20" s="280" t="s">
        <v>458</v>
      </c>
      <c r="I20" s="281"/>
      <c r="J20" s="281"/>
      <c r="K20" s="282"/>
      <c r="L20" s="280" t="s">
        <v>459</v>
      </c>
      <c r="M20" s="281"/>
      <c r="N20" s="281"/>
      <c r="O20" s="282"/>
      <c r="P20" s="280" t="s">
        <v>460</v>
      </c>
      <c r="Q20" s="281"/>
      <c r="R20" s="281"/>
      <c r="S20" s="282"/>
      <c r="T20" s="280" t="s">
        <v>461</v>
      </c>
      <c r="U20" s="281"/>
      <c r="V20" s="281"/>
      <c r="W20" s="282"/>
      <c r="X20" s="280" t="s">
        <v>462</v>
      </c>
      <c r="Y20" s="281"/>
      <c r="Z20" s="281"/>
      <c r="AA20" s="282"/>
      <c r="AB20" s="280" t="s">
        <v>463</v>
      </c>
      <c r="AC20" s="281"/>
      <c r="AD20" s="281"/>
      <c r="AE20" s="282"/>
      <c r="AF20" s="280" t="s">
        <v>464</v>
      </c>
      <c r="AG20" s="281"/>
      <c r="AH20" s="281"/>
      <c r="AI20" s="282"/>
      <c r="AJ20" s="280" t="s">
        <v>465</v>
      </c>
      <c r="AK20" s="281"/>
      <c r="AL20" s="281"/>
      <c r="AM20" s="282"/>
      <c r="AN20" s="280" t="s">
        <v>466</v>
      </c>
      <c r="AO20" s="281"/>
      <c r="AP20" s="281"/>
      <c r="AQ20" s="282"/>
      <c r="AR20" s="280" t="s">
        <v>467</v>
      </c>
      <c r="AS20" s="281"/>
      <c r="AT20" s="281"/>
      <c r="AU20" s="282"/>
      <c r="AV20" s="283" t="s">
        <v>275</v>
      </c>
      <c r="AW20" s="284"/>
      <c r="AX20" s="57"/>
      <c r="AY20" s="57"/>
      <c r="AZ20" s="58" t="str">
        <f>AZ$4</f>
        <v>Да</v>
      </c>
      <c r="BB20" s="260" t="str">
        <f>C20</f>
        <v>Всего по инвестиционному проекту</v>
      </c>
      <c r="BC20" s="261"/>
      <c r="BD20" s="260" t="str">
        <f>E20</f>
        <v>Остаток</v>
      </c>
      <c r="BE20" s="261"/>
      <c r="BF20" s="271" t="str">
        <f>G20</f>
        <v xml:space="preserve">Факт 2015 года </v>
      </c>
      <c r="BG20" s="257" t="str">
        <f>H20</f>
        <v>Год 2016</v>
      </c>
      <c r="BH20" s="258"/>
      <c r="BI20" s="258"/>
      <c r="BJ20" s="259"/>
      <c r="BK20" s="257" t="str">
        <f>L20</f>
        <v>Год 2017</v>
      </c>
      <c r="BL20" s="258"/>
      <c r="BM20" s="258"/>
      <c r="BN20" s="259"/>
      <c r="BO20" s="257" t="str">
        <f>P20</f>
        <v>Год 2018</v>
      </c>
      <c r="BP20" s="258"/>
      <c r="BQ20" s="258"/>
      <c r="BR20" s="259"/>
      <c r="BS20" s="257" t="str">
        <f>T20</f>
        <v>Год 2019</v>
      </c>
      <c r="BT20" s="258"/>
      <c r="BU20" s="258"/>
      <c r="BV20" s="259"/>
      <c r="BW20" s="257" t="str">
        <f>X20</f>
        <v>Год 2020</v>
      </c>
      <c r="BX20" s="258"/>
      <c r="BY20" s="258"/>
      <c r="BZ20" s="259"/>
      <c r="CA20" s="257" t="str">
        <f>AB20</f>
        <v>Год 2021</v>
      </c>
      <c r="CB20" s="258"/>
      <c r="CC20" s="258"/>
      <c r="CD20" s="259"/>
      <c r="CE20" s="257" t="str">
        <f>AF20</f>
        <v>Год 2022</v>
      </c>
      <c r="CF20" s="258"/>
      <c r="CG20" s="258"/>
      <c r="CH20" s="259"/>
      <c r="CI20" s="257" t="str">
        <f>AJ20</f>
        <v>Год 2023</v>
      </c>
      <c r="CJ20" s="258"/>
      <c r="CK20" s="258"/>
      <c r="CL20" s="259"/>
      <c r="CM20" s="257" t="str">
        <f>AN20</f>
        <v>Год 2024</v>
      </c>
      <c r="CN20" s="258"/>
      <c r="CO20" s="258"/>
      <c r="CP20" s="259"/>
      <c r="CQ20" s="257" t="str">
        <f>AR20</f>
        <v>Год 2025</v>
      </c>
      <c r="CR20" s="258"/>
      <c r="CS20" s="258"/>
      <c r="CT20" s="259"/>
      <c r="CU20" s="260" t="str">
        <f>AV20</f>
        <v>Итого за период реализации инвестиционной программы</v>
      </c>
      <c r="CV20" s="261"/>
      <c r="CW20" s="55"/>
      <c r="CX20" s="55"/>
      <c r="CY20" s="55"/>
      <c r="DA20" s="160" t="str">
        <f>BB20</f>
        <v>Всего по инвестиционному проекту</v>
      </c>
      <c r="DB20" s="160"/>
      <c r="DC20" s="59" t="str">
        <f>BD20</f>
        <v>Остаток</v>
      </c>
      <c r="DD20" s="59"/>
      <c r="DE20" s="264" t="str">
        <f>BF20</f>
        <v xml:space="preserve">Факт 2015 года </v>
      </c>
      <c r="DF20" s="254" t="str">
        <f>BG20</f>
        <v>Год 2016</v>
      </c>
      <c r="DG20" s="255"/>
      <c r="DH20" s="255"/>
      <c r="DI20" s="256"/>
      <c r="DJ20" s="254" t="str">
        <f>BK20</f>
        <v>Год 2017</v>
      </c>
      <c r="DK20" s="255"/>
      <c r="DL20" s="255"/>
      <c r="DM20" s="256"/>
      <c r="DN20" s="254" t="str">
        <f>BO20</f>
        <v>Год 2018</v>
      </c>
      <c r="DO20" s="255"/>
      <c r="DP20" s="255"/>
      <c r="DQ20" s="256"/>
      <c r="DR20" s="254" t="str">
        <f>BS20</f>
        <v>Год 2019</v>
      </c>
      <c r="DS20" s="255"/>
      <c r="DT20" s="255"/>
      <c r="DU20" s="256"/>
      <c r="DV20" s="254" t="str">
        <f>BW20</f>
        <v>Год 2020</v>
      </c>
      <c r="DW20" s="255"/>
      <c r="DX20" s="255"/>
      <c r="DY20" s="256"/>
      <c r="DZ20" s="254" t="str">
        <f>CA20</f>
        <v>Год 2021</v>
      </c>
      <c r="EA20" s="255"/>
      <c r="EB20" s="255"/>
      <c r="EC20" s="256"/>
      <c r="ED20" s="254" t="str">
        <f>CE20</f>
        <v>Год 2022</v>
      </c>
      <c r="EE20" s="255"/>
      <c r="EF20" s="255"/>
      <c r="EG20" s="256"/>
      <c r="EH20" s="254" t="str">
        <f>CI20</f>
        <v>Год 2023</v>
      </c>
      <c r="EI20" s="255"/>
      <c r="EJ20" s="255"/>
      <c r="EK20" s="256"/>
      <c r="EL20" s="254" t="str">
        <f>CM20</f>
        <v>Год 2024</v>
      </c>
      <c r="EM20" s="255"/>
      <c r="EN20" s="255"/>
      <c r="EO20" s="256"/>
      <c r="EP20" s="254" t="str">
        <f>CQ20</f>
        <v>Год 2025</v>
      </c>
      <c r="EQ20" s="255"/>
      <c r="ER20" s="255"/>
      <c r="ES20" s="256"/>
      <c r="ET20" s="267" t="str">
        <f>CU20</f>
        <v>Итого за период реализации инвестиционной программы</v>
      </c>
      <c r="EU20" s="268"/>
    </row>
    <row r="21" spans="1:151" ht="29.1" customHeight="1" x14ac:dyDescent="0.25">
      <c r="A21" s="291"/>
      <c r="B21" s="291"/>
      <c r="C21" s="295"/>
      <c r="D21" s="296"/>
      <c r="E21" s="299"/>
      <c r="F21" s="300"/>
      <c r="G21" s="302"/>
      <c r="H21" s="278" t="s">
        <v>208</v>
      </c>
      <c r="I21" s="279"/>
      <c r="J21" s="278" t="s">
        <v>468</v>
      </c>
      <c r="K21" s="279"/>
      <c r="L21" s="278" t="s">
        <v>208</v>
      </c>
      <c r="M21" s="279"/>
      <c r="N21" s="278" t="s">
        <v>276</v>
      </c>
      <c r="O21" s="279"/>
      <c r="P21" s="278" t="s">
        <v>208</v>
      </c>
      <c r="Q21" s="279"/>
      <c r="R21" s="278" t="s">
        <v>276</v>
      </c>
      <c r="S21" s="279"/>
      <c r="T21" s="278" t="s">
        <v>208</v>
      </c>
      <c r="U21" s="279"/>
      <c r="V21" s="278" t="s">
        <v>276</v>
      </c>
      <c r="W21" s="279"/>
      <c r="X21" s="278" t="s">
        <v>208</v>
      </c>
      <c r="Y21" s="279"/>
      <c r="Z21" s="278" t="s">
        <v>277</v>
      </c>
      <c r="AA21" s="279"/>
      <c r="AB21" s="278" t="s">
        <v>208</v>
      </c>
      <c r="AC21" s="279"/>
      <c r="AD21" s="278" t="s">
        <v>277</v>
      </c>
      <c r="AE21" s="279"/>
      <c r="AF21" s="278" t="s">
        <v>208</v>
      </c>
      <c r="AG21" s="279"/>
      <c r="AH21" s="278" t="s">
        <v>277</v>
      </c>
      <c r="AI21" s="279"/>
      <c r="AJ21" s="278" t="s">
        <v>208</v>
      </c>
      <c r="AK21" s="279"/>
      <c r="AL21" s="278" t="s">
        <v>277</v>
      </c>
      <c r="AM21" s="279"/>
      <c r="AN21" s="278" t="s">
        <v>208</v>
      </c>
      <c r="AO21" s="279"/>
      <c r="AP21" s="278" t="s">
        <v>277</v>
      </c>
      <c r="AQ21" s="279"/>
      <c r="AR21" s="278" t="s">
        <v>208</v>
      </c>
      <c r="AS21" s="279"/>
      <c r="AT21" s="278" t="s">
        <v>277</v>
      </c>
      <c r="AU21" s="279"/>
      <c r="AV21" s="285"/>
      <c r="AW21" s="286"/>
      <c r="AX21" s="60"/>
      <c r="AY21" s="60"/>
      <c r="BB21" s="262"/>
      <c r="BC21" s="263"/>
      <c r="BD21" s="262"/>
      <c r="BE21" s="263"/>
      <c r="BF21" s="272"/>
      <c r="BG21" s="250" t="str">
        <f>H21</f>
        <v>План</v>
      </c>
      <c r="BH21" s="251"/>
      <c r="BI21" s="250" t="str">
        <f>J21</f>
        <v xml:space="preserve">Факт </v>
      </c>
      <c r="BJ21" s="251"/>
      <c r="BK21" s="250" t="str">
        <f>L21</f>
        <v>План</v>
      </c>
      <c r="BL21" s="251"/>
      <c r="BM21" s="250" t="str">
        <f>N21</f>
        <v>Факт</v>
      </c>
      <c r="BN21" s="251"/>
      <c r="BO21" s="250" t="str">
        <f>P21</f>
        <v>План</v>
      </c>
      <c r="BP21" s="251"/>
      <c r="BQ21" s="250" t="str">
        <f>R21</f>
        <v>Факт</v>
      </c>
      <c r="BR21" s="251"/>
      <c r="BS21" s="250" t="str">
        <f>T21</f>
        <v>План</v>
      </c>
      <c r="BT21" s="251"/>
      <c r="BU21" s="250" t="str">
        <f>V21</f>
        <v>Факт</v>
      </c>
      <c r="BV21" s="251"/>
      <c r="BW21" s="250" t="str">
        <f>X21</f>
        <v>План</v>
      </c>
      <c r="BX21" s="251"/>
      <c r="BY21" s="250" t="str">
        <f>Z21</f>
        <v>Предложение по корректировке плана</v>
      </c>
      <c r="BZ21" s="251"/>
      <c r="CA21" s="250" t="str">
        <f>AB21</f>
        <v>План</v>
      </c>
      <c r="CB21" s="251"/>
      <c r="CC21" s="250" t="str">
        <f>AD21</f>
        <v>Предложение по корректировке плана</v>
      </c>
      <c r="CD21" s="251"/>
      <c r="CE21" s="250" t="str">
        <f>AF21</f>
        <v>План</v>
      </c>
      <c r="CF21" s="251"/>
      <c r="CG21" s="250" t="str">
        <f>AH21</f>
        <v>Предложение по корректировке плана</v>
      </c>
      <c r="CH21" s="251"/>
      <c r="CI21" s="250" t="str">
        <f>AJ21</f>
        <v>План</v>
      </c>
      <c r="CJ21" s="251"/>
      <c r="CK21" s="250" t="str">
        <f>AL21</f>
        <v>Предложение по корректировке плана</v>
      </c>
      <c r="CL21" s="251"/>
      <c r="CM21" s="250" t="str">
        <f>AN21</f>
        <v>План</v>
      </c>
      <c r="CN21" s="251"/>
      <c r="CO21" s="250" t="str">
        <f>AP21</f>
        <v>Предложение по корректировке плана</v>
      </c>
      <c r="CP21" s="251"/>
      <c r="CQ21" s="250" t="str">
        <f>AR21</f>
        <v>План</v>
      </c>
      <c r="CR21" s="251"/>
      <c r="CS21" s="250" t="str">
        <f>AT21</f>
        <v>Предложение по корректировке плана</v>
      </c>
      <c r="CT21" s="251"/>
      <c r="CU21" s="262"/>
      <c r="CV21" s="263"/>
      <c r="CW21" s="55"/>
      <c r="CX21" s="55"/>
      <c r="CY21" s="55"/>
      <c r="DA21" s="160"/>
      <c r="DB21" s="160"/>
      <c r="DC21" s="59"/>
      <c r="DD21" s="59"/>
      <c r="DE21" s="265"/>
      <c r="DF21" s="252" t="str">
        <f>BG21</f>
        <v>План</v>
      </c>
      <c r="DG21" s="253"/>
      <c r="DH21" s="252" t="str">
        <f>BI21</f>
        <v xml:space="preserve">Факт </v>
      </c>
      <c r="DI21" s="253"/>
      <c r="DJ21" s="252" t="str">
        <f>BK21</f>
        <v>План</v>
      </c>
      <c r="DK21" s="253"/>
      <c r="DL21" s="252" t="str">
        <f>BM21</f>
        <v>Факт</v>
      </c>
      <c r="DM21" s="253"/>
      <c r="DN21" s="252" t="str">
        <f>BO21</f>
        <v>План</v>
      </c>
      <c r="DO21" s="253"/>
      <c r="DP21" s="252" t="str">
        <f>BQ21</f>
        <v>Факт</v>
      </c>
      <c r="DQ21" s="253"/>
      <c r="DR21" s="252" t="str">
        <f>BS21</f>
        <v>План</v>
      </c>
      <c r="DS21" s="253"/>
      <c r="DT21" s="252" t="str">
        <f>BU21</f>
        <v>Факт</v>
      </c>
      <c r="DU21" s="253"/>
      <c r="DV21" s="252" t="str">
        <f>BW21</f>
        <v>План</v>
      </c>
      <c r="DW21" s="253"/>
      <c r="DX21" s="252" t="str">
        <f>BY21</f>
        <v>Предложение по корректировке плана</v>
      </c>
      <c r="DY21" s="253"/>
      <c r="DZ21" s="252" t="str">
        <f>CA21</f>
        <v>План</v>
      </c>
      <c r="EA21" s="253"/>
      <c r="EB21" s="252" t="str">
        <f>CC21</f>
        <v>Предложение по корректировке плана</v>
      </c>
      <c r="EC21" s="253"/>
      <c r="ED21" s="252" t="str">
        <f>CE21</f>
        <v>План</v>
      </c>
      <c r="EE21" s="253"/>
      <c r="EF21" s="252" t="str">
        <f>CG21</f>
        <v>Предложение по корректировке плана</v>
      </c>
      <c r="EG21" s="253"/>
      <c r="EH21" s="252" t="str">
        <f>CI21</f>
        <v>План</v>
      </c>
      <c r="EI21" s="253"/>
      <c r="EJ21" s="252" t="str">
        <f>CK21</f>
        <v>Предложение по корректировке плана</v>
      </c>
      <c r="EK21" s="253"/>
      <c r="EL21" s="252" t="str">
        <f>CM21</f>
        <v>План</v>
      </c>
      <c r="EM21" s="253"/>
      <c r="EN21" s="252" t="str">
        <f>CO21</f>
        <v>Предложение по корректировке плана</v>
      </c>
      <c r="EO21" s="253"/>
      <c r="EP21" s="252" t="str">
        <f>CQ21</f>
        <v>План</v>
      </c>
      <c r="EQ21" s="253"/>
      <c r="ER21" s="252" t="str">
        <f>CS21</f>
        <v>Предложение по корректировке плана</v>
      </c>
      <c r="ES21" s="253"/>
      <c r="ET21" s="269"/>
      <c r="EU21" s="270"/>
    </row>
    <row r="22" spans="1:151" ht="57.95" customHeight="1" x14ac:dyDescent="0.25">
      <c r="A22" s="292"/>
      <c r="B22" s="292"/>
      <c r="C22" s="155" t="s">
        <v>208</v>
      </c>
      <c r="D22" s="155" t="s">
        <v>277</v>
      </c>
      <c r="E22" s="61" t="s">
        <v>469</v>
      </c>
      <c r="F22" s="61" t="s">
        <v>520</v>
      </c>
      <c r="G22" s="303"/>
      <c r="H22" s="62" t="s">
        <v>278</v>
      </c>
      <c r="I22" s="63" t="s">
        <v>279</v>
      </c>
      <c r="J22" s="62" t="s">
        <v>278</v>
      </c>
      <c r="K22" s="63" t="s">
        <v>279</v>
      </c>
      <c r="L22" s="62" t="s">
        <v>278</v>
      </c>
      <c r="M22" s="63" t="s">
        <v>279</v>
      </c>
      <c r="N22" s="62" t="s">
        <v>278</v>
      </c>
      <c r="O22" s="63" t="s">
        <v>279</v>
      </c>
      <c r="P22" s="62" t="s">
        <v>278</v>
      </c>
      <c r="Q22" s="63" t="s">
        <v>279</v>
      </c>
      <c r="R22" s="62" t="s">
        <v>278</v>
      </c>
      <c r="S22" s="63" t="s">
        <v>279</v>
      </c>
      <c r="T22" s="62" t="s">
        <v>278</v>
      </c>
      <c r="U22" s="63" t="s">
        <v>279</v>
      </c>
      <c r="V22" s="62" t="s">
        <v>278</v>
      </c>
      <c r="W22" s="63" t="s">
        <v>279</v>
      </c>
      <c r="X22" s="62" t="s">
        <v>278</v>
      </c>
      <c r="Y22" s="63" t="s">
        <v>279</v>
      </c>
      <c r="Z22" s="62" t="s">
        <v>278</v>
      </c>
      <c r="AA22" s="63" t="s">
        <v>279</v>
      </c>
      <c r="AB22" s="62" t="s">
        <v>278</v>
      </c>
      <c r="AC22" s="63" t="s">
        <v>279</v>
      </c>
      <c r="AD22" s="62" t="s">
        <v>278</v>
      </c>
      <c r="AE22" s="63" t="s">
        <v>279</v>
      </c>
      <c r="AF22" s="62" t="s">
        <v>278</v>
      </c>
      <c r="AG22" s="63" t="s">
        <v>279</v>
      </c>
      <c r="AH22" s="62" t="s">
        <v>278</v>
      </c>
      <c r="AI22" s="63" t="s">
        <v>279</v>
      </c>
      <c r="AJ22" s="62" t="s">
        <v>278</v>
      </c>
      <c r="AK22" s="63" t="s">
        <v>279</v>
      </c>
      <c r="AL22" s="62" t="s">
        <v>278</v>
      </c>
      <c r="AM22" s="63" t="s">
        <v>279</v>
      </c>
      <c r="AN22" s="62" t="s">
        <v>278</v>
      </c>
      <c r="AO22" s="63" t="s">
        <v>279</v>
      </c>
      <c r="AP22" s="62" t="s">
        <v>278</v>
      </c>
      <c r="AQ22" s="63" t="s">
        <v>279</v>
      </c>
      <c r="AR22" s="62" t="s">
        <v>278</v>
      </c>
      <c r="AS22" s="63" t="s">
        <v>279</v>
      </c>
      <c r="AT22" s="62" t="s">
        <v>278</v>
      </c>
      <c r="AU22" s="63" t="s">
        <v>279</v>
      </c>
      <c r="AV22" s="155" t="s">
        <v>470</v>
      </c>
      <c r="AW22" s="155" t="s">
        <v>277</v>
      </c>
      <c r="AX22" s="60"/>
      <c r="AY22" s="60"/>
      <c r="BB22" s="158" t="str">
        <f>C22</f>
        <v>План</v>
      </c>
      <c r="BC22" s="158" t="str">
        <f>D22</f>
        <v>Предложение по корректировке плана</v>
      </c>
      <c r="BD22" s="158" t="str">
        <f>E22</f>
        <v xml:space="preserve"> по состоянию на 01.01.2015</v>
      </c>
      <c r="BE22" s="158" t="str">
        <f>F22</f>
        <v>по состоянию на 01.01.2020</v>
      </c>
      <c r="BF22" s="273"/>
      <c r="BG22" s="64" t="str">
        <f>H22</f>
        <v>Итого за год</v>
      </c>
      <c r="BH22" s="64" t="str">
        <f>I22</f>
        <v>Квартал</v>
      </c>
      <c r="BI22" s="64" t="str">
        <f>J22</f>
        <v>Итого за год</v>
      </c>
      <c r="BJ22" s="64" t="str">
        <f>K22</f>
        <v>Квартал</v>
      </c>
      <c r="BK22" s="64" t="str">
        <f>L22</f>
        <v>Итого за год</v>
      </c>
      <c r="BL22" s="64" t="str">
        <f>M22</f>
        <v>Квартал</v>
      </c>
      <c r="BM22" s="64" t="str">
        <f>N22</f>
        <v>Итого за год</v>
      </c>
      <c r="BN22" s="64" t="str">
        <f>O22</f>
        <v>Квартал</v>
      </c>
      <c r="BO22" s="64" t="str">
        <f>P22</f>
        <v>Итого за год</v>
      </c>
      <c r="BP22" s="64" t="str">
        <f>Q22</f>
        <v>Квартал</v>
      </c>
      <c r="BQ22" s="64" t="str">
        <f>R22</f>
        <v>Итого за год</v>
      </c>
      <c r="BR22" s="64" t="str">
        <f>S22</f>
        <v>Квартал</v>
      </c>
      <c r="BS22" s="64" t="str">
        <f>T22</f>
        <v>Итого за год</v>
      </c>
      <c r="BT22" s="64" t="str">
        <f>U22</f>
        <v>Квартал</v>
      </c>
      <c r="BU22" s="64" t="str">
        <f>V22</f>
        <v>Итого за год</v>
      </c>
      <c r="BV22" s="64" t="str">
        <f>W22</f>
        <v>Квартал</v>
      </c>
      <c r="BW22" s="64" t="str">
        <f>X22</f>
        <v>Итого за год</v>
      </c>
      <c r="BX22" s="64" t="str">
        <f>Y22</f>
        <v>Квартал</v>
      </c>
      <c r="BY22" s="64" t="str">
        <f>Z22</f>
        <v>Итого за год</v>
      </c>
      <c r="BZ22" s="64" t="str">
        <f>AA22</f>
        <v>Квартал</v>
      </c>
      <c r="CA22" s="64" t="str">
        <f>AB22</f>
        <v>Итого за год</v>
      </c>
      <c r="CB22" s="64" t="str">
        <f>AC22</f>
        <v>Квартал</v>
      </c>
      <c r="CC22" s="64" t="str">
        <f>AD22</f>
        <v>Итого за год</v>
      </c>
      <c r="CD22" s="64" t="str">
        <f>AE22</f>
        <v>Квартал</v>
      </c>
      <c r="CE22" s="64" t="str">
        <f>AF22</f>
        <v>Итого за год</v>
      </c>
      <c r="CF22" s="64" t="str">
        <f>AG22</f>
        <v>Квартал</v>
      </c>
      <c r="CG22" s="64" t="str">
        <f>AH22</f>
        <v>Итого за год</v>
      </c>
      <c r="CH22" s="64" t="str">
        <f>AI22</f>
        <v>Квартал</v>
      </c>
      <c r="CI22" s="64" t="str">
        <f>AJ22</f>
        <v>Итого за год</v>
      </c>
      <c r="CJ22" s="64" t="str">
        <f>AK22</f>
        <v>Квартал</v>
      </c>
      <c r="CK22" s="64" t="str">
        <f>AL22</f>
        <v>Итого за год</v>
      </c>
      <c r="CL22" s="64" t="str">
        <f>AM22</f>
        <v>Квартал</v>
      </c>
      <c r="CM22" s="64" t="str">
        <f>AN22</f>
        <v>Итого за год</v>
      </c>
      <c r="CN22" s="64" t="str">
        <f>AO22</f>
        <v>Квартал</v>
      </c>
      <c r="CO22" s="64" t="str">
        <f>AP22</f>
        <v>Итого за год</v>
      </c>
      <c r="CP22" s="64" t="str">
        <f>AQ22</f>
        <v>Квартал</v>
      </c>
      <c r="CQ22" s="64" t="str">
        <f>AR22</f>
        <v>Итого за год</v>
      </c>
      <c r="CR22" s="64" t="str">
        <f>AS22</f>
        <v>Квартал</v>
      </c>
      <c r="CS22" s="64" t="str">
        <f>AT22</f>
        <v>Итого за год</v>
      </c>
      <c r="CT22" s="64" t="str">
        <f>AU22</f>
        <v>Квартал</v>
      </c>
      <c r="CU22" s="158" t="str">
        <f>AV22</f>
        <v xml:space="preserve">
План</v>
      </c>
      <c r="CV22" s="158" t="str">
        <f>AW22</f>
        <v>Предложение по корректировке плана</v>
      </c>
      <c r="CW22" s="65" t="s">
        <v>208</v>
      </c>
      <c r="CX22" s="65" t="s">
        <v>276</v>
      </c>
      <c r="CY22" s="65" t="s">
        <v>471</v>
      </c>
      <c r="DA22" s="159" t="str">
        <f>BB22</f>
        <v>План</v>
      </c>
      <c r="DB22" s="159" t="str">
        <f>BC22</f>
        <v>Предложение по корректировке плана</v>
      </c>
      <c r="DC22" s="66" t="str">
        <f>BD22</f>
        <v xml:space="preserve"> по состоянию на 01.01.2015</v>
      </c>
      <c r="DD22" s="66" t="str">
        <f>BE22</f>
        <v>по состоянию на 01.01.2020</v>
      </c>
      <c r="DE22" s="266"/>
      <c r="DF22" s="67" t="str">
        <f>BG22</f>
        <v>Итого за год</v>
      </c>
      <c r="DG22" s="68" t="str">
        <f>BH22</f>
        <v>Квартал</v>
      </c>
      <c r="DH22" s="67" t="str">
        <f>BI22</f>
        <v>Итого за год</v>
      </c>
      <c r="DI22" s="68" t="str">
        <f>BJ22</f>
        <v>Квартал</v>
      </c>
      <c r="DJ22" s="67" t="str">
        <f>BK22</f>
        <v>Итого за год</v>
      </c>
      <c r="DK22" s="68" t="str">
        <f>BL22</f>
        <v>Квартал</v>
      </c>
      <c r="DL22" s="67" t="str">
        <f>BM22</f>
        <v>Итого за год</v>
      </c>
      <c r="DM22" s="68" t="str">
        <f>BN22</f>
        <v>Квартал</v>
      </c>
      <c r="DN22" s="67" t="str">
        <f>BO22</f>
        <v>Итого за год</v>
      </c>
      <c r="DO22" s="68" t="str">
        <f>BP22</f>
        <v>Квартал</v>
      </c>
      <c r="DP22" s="67" t="str">
        <f>BQ22</f>
        <v>Итого за год</v>
      </c>
      <c r="DQ22" s="68" t="str">
        <f>BR22</f>
        <v>Квартал</v>
      </c>
      <c r="DR22" s="67" t="str">
        <f>BS22</f>
        <v>Итого за год</v>
      </c>
      <c r="DS22" s="68" t="str">
        <f>BT22</f>
        <v>Квартал</v>
      </c>
      <c r="DT22" s="67" t="str">
        <f>BU22</f>
        <v>Итого за год</v>
      </c>
      <c r="DU22" s="68" t="str">
        <f>BV22</f>
        <v>Квартал</v>
      </c>
      <c r="DV22" s="67" t="str">
        <f>BW22</f>
        <v>Итого за год</v>
      </c>
      <c r="DW22" s="68" t="str">
        <f>BX22</f>
        <v>Квартал</v>
      </c>
      <c r="DX22" s="67" t="str">
        <f>BY22</f>
        <v>Итого за год</v>
      </c>
      <c r="DY22" s="68" t="str">
        <f>BZ22</f>
        <v>Квартал</v>
      </c>
      <c r="DZ22" s="67" t="str">
        <f>CA22</f>
        <v>Итого за год</v>
      </c>
      <c r="EA22" s="68" t="str">
        <f>CB22</f>
        <v>Квартал</v>
      </c>
      <c r="EB22" s="67" t="str">
        <f>CC22</f>
        <v>Итого за год</v>
      </c>
      <c r="EC22" s="68" t="str">
        <f>CD22</f>
        <v>Квартал</v>
      </c>
      <c r="ED22" s="67" t="str">
        <f>CE22</f>
        <v>Итого за год</v>
      </c>
      <c r="EE22" s="68" t="str">
        <f>CF22</f>
        <v>Квартал</v>
      </c>
      <c r="EF22" s="67" t="str">
        <f>CG22</f>
        <v>Итого за год</v>
      </c>
      <c r="EG22" s="68" t="str">
        <f>CH22</f>
        <v>Квартал</v>
      </c>
      <c r="EH22" s="67" t="str">
        <f>CI22</f>
        <v>Итого за год</v>
      </c>
      <c r="EI22" s="68" t="str">
        <f>CJ22</f>
        <v>Квартал</v>
      </c>
      <c r="EJ22" s="67" t="str">
        <f>CK22</f>
        <v>Итого за год</v>
      </c>
      <c r="EK22" s="68" t="str">
        <f>CL22</f>
        <v>Квартал</v>
      </c>
      <c r="EL22" s="67" t="str">
        <f>CM22</f>
        <v>Итого за год</v>
      </c>
      <c r="EM22" s="68" t="str">
        <f>CN22</f>
        <v>Квартал</v>
      </c>
      <c r="EN22" s="67" t="str">
        <f>CO22</f>
        <v>Итого за год</v>
      </c>
      <c r="EO22" s="68" t="str">
        <f>CP22</f>
        <v>Квартал</v>
      </c>
      <c r="EP22" s="67" t="str">
        <f>CQ22</f>
        <v>Итого за год</v>
      </c>
      <c r="EQ22" s="68" t="str">
        <f>CR22</f>
        <v>Квартал</v>
      </c>
      <c r="ER22" s="67" t="str">
        <f>CS22</f>
        <v>Итого за год</v>
      </c>
      <c r="ES22" s="68" t="str">
        <f>CT22</f>
        <v>Квартал</v>
      </c>
      <c r="ET22" s="159" t="str">
        <f>CU22</f>
        <v xml:space="preserve">
План</v>
      </c>
      <c r="EU22" s="159" t="str">
        <f>CV22</f>
        <v>Предложение по корректировке плана</v>
      </c>
    </row>
    <row r="23" spans="1:151" ht="1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c r="AX23" s="60"/>
      <c r="AY23" s="60"/>
      <c r="BB23" s="70">
        <f>C23</f>
        <v>3</v>
      </c>
      <c r="BC23" s="70">
        <f t="shared" ref="BC23:CV23" si="0">D23</f>
        <v>4</v>
      </c>
      <c r="BD23" s="70">
        <f t="shared" si="0"/>
        <v>5</v>
      </c>
      <c r="BE23" s="70">
        <f t="shared" si="0"/>
        <v>6</v>
      </c>
      <c r="BF23" s="70">
        <f t="shared" si="0"/>
        <v>7</v>
      </c>
      <c r="BG23" s="70">
        <f t="shared" si="0"/>
        <v>8</v>
      </c>
      <c r="BH23" s="70">
        <f t="shared" si="0"/>
        <v>9</v>
      </c>
      <c r="BI23" s="70">
        <f t="shared" si="0"/>
        <v>10</v>
      </c>
      <c r="BJ23" s="70">
        <f t="shared" si="0"/>
        <v>11</v>
      </c>
      <c r="BK23" s="70">
        <f t="shared" si="0"/>
        <v>12</v>
      </c>
      <c r="BL23" s="70">
        <f t="shared" si="0"/>
        <v>13</v>
      </c>
      <c r="BM23" s="70">
        <f t="shared" si="0"/>
        <v>14</v>
      </c>
      <c r="BN23" s="70">
        <f t="shared" si="0"/>
        <v>15</v>
      </c>
      <c r="BO23" s="70">
        <f t="shared" si="0"/>
        <v>16</v>
      </c>
      <c r="BP23" s="70">
        <f t="shared" si="0"/>
        <v>17</v>
      </c>
      <c r="BQ23" s="70">
        <f t="shared" si="0"/>
        <v>18</v>
      </c>
      <c r="BR23" s="70">
        <f t="shared" si="0"/>
        <v>19</v>
      </c>
      <c r="BS23" s="70">
        <f t="shared" si="0"/>
        <v>20</v>
      </c>
      <c r="BT23" s="70">
        <f t="shared" si="0"/>
        <v>21</v>
      </c>
      <c r="BU23" s="70">
        <f t="shared" si="0"/>
        <v>22</v>
      </c>
      <c r="BV23" s="70">
        <f t="shared" si="0"/>
        <v>23</v>
      </c>
      <c r="BW23" s="70">
        <f t="shared" si="0"/>
        <v>24</v>
      </c>
      <c r="BX23" s="70">
        <f t="shared" si="0"/>
        <v>25</v>
      </c>
      <c r="BY23" s="70">
        <f t="shared" si="0"/>
        <v>26</v>
      </c>
      <c r="BZ23" s="70">
        <f t="shared" si="0"/>
        <v>27</v>
      </c>
      <c r="CA23" s="70">
        <f t="shared" si="0"/>
        <v>28</v>
      </c>
      <c r="CB23" s="70">
        <f t="shared" si="0"/>
        <v>29</v>
      </c>
      <c r="CC23" s="70">
        <f t="shared" si="0"/>
        <v>30</v>
      </c>
      <c r="CD23" s="70">
        <f t="shared" si="0"/>
        <v>31</v>
      </c>
      <c r="CE23" s="70">
        <f t="shared" si="0"/>
        <v>32</v>
      </c>
      <c r="CF23" s="70">
        <f t="shared" si="0"/>
        <v>33</v>
      </c>
      <c r="CG23" s="70">
        <f t="shared" si="0"/>
        <v>34</v>
      </c>
      <c r="CH23" s="70">
        <f t="shared" si="0"/>
        <v>35</v>
      </c>
      <c r="CI23" s="70">
        <f t="shared" si="0"/>
        <v>36</v>
      </c>
      <c r="CJ23" s="70">
        <f t="shared" si="0"/>
        <v>37</v>
      </c>
      <c r="CK23" s="70">
        <f t="shared" si="0"/>
        <v>38</v>
      </c>
      <c r="CL23" s="70">
        <f t="shared" si="0"/>
        <v>39</v>
      </c>
      <c r="CM23" s="70">
        <f t="shared" si="0"/>
        <v>40</v>
      </c>
      <c r="CN23" s="70">
        <f t="shared" si="0"/>
        <v>41</v>
      </c>
      <c r="CO23" s="70">
        <f t="shared" si="0"/>
        <v>42</v>
      </c>
      <c r="CP23" s="70">
        <f t="shared" si="0"/>
        <v>43</v>
      </c>
      <c r="CQ23" s="70">
        <f t="shared" si="0"/>
        <v>44</v>
      </c>
      <c r="CR23" s="70">
        <f t="shared" si="0"/>
        <v>45</v>
      </c>
      <c r="CS23" s="70">
        <f t="shared" si="0"/>
        <v>46</v>
      </c>
      <c r="CT23" s="70">
        <f t="shared" si="0"/>
        <v>47</v>
      </c>
      <c r="CU23" s="70">
        <f t="shared" si="0"/>
        <v>48</v>
      </c>
      <c r="CV23" s="70">
        <f t="shared" si="0"/>
        <v>49</v>
      </c>
      <c r="CW23" s="71"/>
      <c r="CX23" s="72" t="s">
        <v>472</v>
      </c>
      <c r="CY23" s="72">
        <f>IF(SUMIF(CY24:CY64,"=1101000010011110",CY24:CY64)&lt;&gt;0,1101000010011110,SUMIF(CY24:CY64,"&lt;&gt;1101000010011110",CY24:CY64))</f>
        <v>216.2360736</v>
      </c>
      <c r="DA23" s="73">
        <f>BB23</f>
        <v>3</v>
      </c>
      <c r="DB23" s="73">
        <f t="shared" ref="DB23:EU23" si="1">BC23</f>
        <v>4</v>
      </c>
      <c r="DC23" s="73">
        <f t="shared" si="1"/>
        <v>5</v>
      </c>
      <c r="DD23" s="73">
        <f t="shared" si="1"/>
        <v>6</v>
      </c>
      <c r="DE23" s="73">
        <f t="shared" si="1"/>
        <v>7</v>
      </c>
      <c r="DF23" s="73">
        <f t="shared" si="1"/>
        <v>8</v>
      </c>
      <c r="DG23" s="73">
        <f t="shared" si="1"/>
        <v>9</v>
      </c>
      <c r="DH23" s="73">
        <f t="shared" si="1"/>
        <v>10</v>
      </c>
      <c r="DI23" s="73">
        <f t="shared" si="1"/>
        <v>11</v>
      </c>
      <c r="DJ23" s="73">
        <f t="shared" si="1"/>
        <v>12</v>
      </c>
      <c r="DK23" s="73">
        <f t="shared" si="1"/>
        <v>13</v>
      </c>
      <c r="DL23" s="73">
        <f t="shared" si="1"/>
        <v>14</v>
      </c>
      <c r="DM23" s="73">
        <f t="shared" si="1"/>
        <v>15</v>
      </c>
      <c r="DN23" s="73">
        <f t="shared" si="1"/>
        <v>16</v>
      </c>
      <c r="DO23" s="73">
        <f t="shared" si="1"/>
        <v>17</v>
      </c>
      <c r="DP23" s="73">
        <f t="shared" si="1"/>
        <v>18</v>
      </c>
      <c r="DQ23" s="73">
        <f t="shared" si="1"/>
        <v>19</v>
      </c>
      <c r="DR23" s="73">
        <f t="shared" si="1"/>
        <v>20</v>
      </c>
      <c r="DS23" s="73">
        <f t="shared" si="1"/>
        <v>21</v>
      </c>
      <c r="DT23" s="73">
        <f t="shared" si="1"/>
        <v>22</v>
      </c>
      <c r="DU23" s="73">
        <f t="shared" si="1"/>
        <v>23</v>
      </c>
      <c r="DV23" s="73">
        <f t="shared" si="1"/>
        <v>24</v>
      </c>
      <c r="DW23" s="73">
        <f t="shared" si="1"/>
        <v>25</v>
      </c>
      <c r="DX23" s="73">
        <f t="shared" si="1"/>
        <v>26</v>
      </c>
      <c r="DY23" s="73">
        <f t="shared" si="1"/>
        <v>27</v>
      </c>
      <c r="DZ23" s="73">
        <f t="shared" si="1"/>
        <v>28</v>
      </c>
      <c r="EA23" s="73">
        <f t="shared" si="1"/>
        <v>29</v>
      </c>
      <c r="EB23" s="73">
        <f t="shared" si="1"/>
        <v>30</v>
      </c>
      <c r="EC23" s="73">
        <f t="shared" si="1"/>
        <v>31</v>
      </c>
      <c r="ED23" s="73">
        <f t="shared" si="1"/>
        <v>32</v>
      </c>
      <c r="EE23" s="73">
        <f t="shared" si="1"/>
        <v>33</v>
      </c>
      <c r="EF23" s="73">
        <f t="shared" si="1"/>
        <v>34</v>
      </c>
      <c r="EG23" s="73">
        <f t="shared" si="1"/>
        <v>35</v>
      </c>
      <c r="EH23" s="73">
        <f t="shared" si="1"/>
        <v>36</v>
      </c>
      <c r="EI23" s="73">
        <f t="shared" si="1"/>
        <v>37</v>
      </c>
      <c r="EJ23" s="73">
        <f t="shared" si="1"/>
        <v>38</v>
      </c>
      <c r="EK23" s="73">
        <f t="shared" si="1"/>
        <v>39</v>
      </c>
      <c r="EL23" s="73">
        <f t="shared" si="1"/>
        <v>40</v>
      </c>
      <c r="EM23" s="73">
        <f t="shared" si="1"/>
        <v>41</v>
      </c>
      <c r="EN23" s="73">
        <f t="shared" si="1"/>
        <v>42</v>
      </c>
      <c r="EO23" s="73">
        <f t="shared" si="1"/>
        <v>43</v>
      </c>
      <c r="EP23" s="73">
        <f t="shared" si="1"/>
        <v>44</v>
      </c>
      <c r="EQ23" s="73">
        <f t="shared" si="1"/>
        <v>45</v>
      </c>
      <c r="ER23" s="73">
        <f t="shared" si="1"/>
        <v>46</v>
      </c>
      <c r="ES23" s="73">
        <f t="shared" si="1"/>
        <v>47</v>
      </c>
      <c r="ET23" s="73">
        <f t="shared" si="1"/>
        <v>48</v>
      </c>
      <c r="EU23" s="73">
        <f t="shared" si="1"/>
        <v>49</v>
      </c>
    </row>
    <row r="24" spans="1:151" ht="57.95" customHeight="1" x14ac:dyDescent="0.25">
      <c r="A24" s="191" t="s">
        <v>473</v>
      </c>
      <c r="B24" s="74" t="s">
        <v>280</v>
      </c>
      <c r="C24" s="75">
        <v>11.705076699999999</v>
      </c>
      <c r="D24" s="75">
        <v>0</v>
      </c>
      <c r="E24" s="76">
        <v>11.705076699999999</v>
      </c>
      <c r="F24" s="76">
        <v>11.705076699999999</v>
      </c>
      <c r="G24" s="75">
        <v>0</v>
      </c>
      <c r="H24" s="75">
        <v>0</v>
      </c>
      <c r="I24" s="77"/>
      <c r="J24" s="75">
        <v>0</v>
      </c>
      <c r="K24" s="77"/>
      <c r="L24" s="75">
        <v>0</v>
      </c>
      <c r="M24" s="77"/>
      <c r="N24" s="75">
        <v>0</v>
      </c>
      <c r="O24" s="77"/>
      <c r="P24" s="75">
        <v>0</v>
      </c>
      <c r="Q24" s="77"/>
      <c r="R24" s="75">
        <v>0</v>
      </c>
      <c r="S24" s="77"/>
      <c r="T24" s="75">
        <v>0</v>
      </c>
      <c r="U24" s="77"/>
      <c r="V24" s="75">
        <v>0</v>
      </c>
      <c r="W24" s="77"/>
      <c r="X24" s="75">
        <v>0</v>
      </c>
      <c r="Y24" s="77"/>
      <c r="Z24" s="75">
        <v>0</v>
      </c>
      <c r="AA24" s="77"/>
      <c r="AB24" s="75">
        <v>0</v>
      </c>
      <c r="AC24" s="77"/>
      <c r="AD24" s="75">
        <v>0</v>
      </c>
      <c r="AE24" s="77"/>
      <c r="AF24" s="75">
        <v>0</v>
      </c>
      <c r="AG24" s="77"/>
      <c r="AH24" s="75">
        <v>0</v>
      </c>
      <c r="AI24" s="77"/>
      <c r="AJ24" s="75">
        <v>0</v>
      </c>
      <c r="AK24" s="77"/>
      <c r="AL24" s="75">
        <v>0</v>
      </c>
      <c r="AM24" s="77"/>
      <c r="AN24" s="75">
        <v>0.32145801000000002</v>
      </c>
      <c r="AO24" s="77"/>
      <c r="AP24" s="75">
        <v>0</v>
      </c>
      <c r="AQ24" s="77"/>
      <c r="AR24" s="75">
        <v>11.38361869</v>
      </c>
      <c r="AS24" s="77"/>
      <c r="AT24" s="75">
        <v>0</v>
      </c>
      <c r="AU24" s="77"/>
      <c r="AV24" s="75">
        <v>11.705076699999999</v>
      </c>
      <c r="AW24" s="75">
        <v>0</v>
      </c>
      <c r="AX24" s="60"/>
      <c r="AY24" s="60"/>
      <c r="AZ24" s="43" t="str">
        <f>AZ$4</f>
        <v>Да</v>
      </c>
      <c r="BB24" s="78">
        <f>ABS(SUM(IF(ISERR(VALUE(C24))&lt;&gt;TRUE,VALUE(C24),0),-IF(ISERR(VALUE(DA24))&lt;&gt;TRUE,VALUE(DA24),0)))</f>
        <v>11.705076699999999</v>
      </c>
      <c r="BC24" s="78">
        <f t="shared" ref="BC24:BR39" si="2">ABS(SUM(IF(ISERR(VALUE(D24))&lt;&gt;TRUE,VALUE(D24),0),-IF(ISERR(VALUE(DB24))&lt;&gt;TRUE,VALUE(DB24),0)))</f>
        <v>0</v>
      </c>
      <c r="BD24" s="79">
        <f t="shared" si="2"/>
        <v>11.705076699999999</v>
      </c>
      <c r="BE24" s="79">
        <f t="shared" si="2"/>
        <v>11.705076699999999</v>
      </c>
      <c r="BF24" s="78">
        <f t="shared" si="2"/>
        <v>0</v>
      </c>
      <c r="BG24" s="78">
        <f t="shared" si="2"/>
        <v>0</v>
      </c>
      <c r="BH24" s="80">
        <f t="shared" si="2"/>
        <v>0</v>
      </c>
      <c r="BI24" s="78">
        <f t="shared" si="2"/>
        <v>0</v>
      </c>
      <c r="BJ24" s="80">
        <f t="shared" si="2"/>
        <v>0</v>
      </c>
      <c r="BK24" s="78">
        <f t="shared" si="2"/>
        <v>0</v>
      </c>
      <c r="BL24" s="80">
        <f t="shared" si="2"/>
        <v>0</v>
      </c>
      <c r="BM24" s="78">
        <f t="shared" si="2"/>
        <v>0</v>
      </c>
      <c r="BN24" s="80">
        <f t="shared" si="2"/>
        <v>0</v>
      </c>
      <c r="BO24" s="78">
        <f t="shared" si="2"/>
        <v>0</v>
      </c>
      <c r="BP24" s="80">
        <f t="shared" si="2"/>
        <v>0</v>
      </c>
      <c r="BQ24" s="78">
        <f t="shared" si="2"/>
        <v>0</v>
      </c>
      <c r="BR24" s="80">
        <f t="shared" si="2"/>
        <v>0</v>
      </c>
      <c r="BS24" s="78">
        <f t="shared" ref="BS24:CH40" si="3">ABS(SUM(IF(ISERR(VALUE(T24))&lt;&gt;TRUE,VALUE(T24),0),-IF(ISERR(VALUE(DR24))&lt;&gt;TRUE,VALUE(DR24),0)))</f>
        <v>0</v>
      </c>
      <c r="BT24" s="80">
        <f t="shared" si="3"/>
        <v>0</v>
      </c>
      <c r="BU24" s="78">
        <f t="shared" si="3"/>
        <v>0</v>
      </c>
      <c r="BV24" s="80">
        <f t="shared" si="3"/>
        <v>0</v>
      </c>
      <c r="BW24" s="78">
        <f t="shared" si="3"/>
        <v>0</v>
      </c>
      <c r="BX24" s="80">
        <f t="shared" si="3"/>
        <v>0</v>
      </c>
      <c r="BY24" s="78">
        <f t="shared" si="3"/>
        <v>0</v>
      </c>
      <c r="BZ24" s="80">
        <f t="shared" si="3"/>
        <v>0</v>
      </c>
      <c r="CA24" s="78">
        <f t="shared" si="3"/>
        <v>0</v>
      </c>
      <c r="CB24" s="80">
        <f t="shared" si="3"/>
        <v>0</v>
      </c>
      <c r="CC24" s="78">
        <f t="shared" si="3"/>
        <v>0</v>
      </c>
      <c r="CD24" s="80">
        <f t="shared" si="3"/>
        <v>0</v>
      </c>
      <c r="CE24" s="78">
        <f t="shared" si="3"/>
        <v>0</v>
      </c>
      <c r="CF24" s="80">
        <f t="shared" si="3"/>
        <v>0</v>
      </c>
      <c r="CG24" s="78">
        <f t="shared" si="3"/>
        <v>0</v>
      </c>
      <c r="CH24" s="80">
        <f t="shared" si="3"/>
        <v>0</v>
      </c>
      <c r="CI24" s="78">
        <f t="shared" ref="CI24:CV42" si="4">ABS(SUM(IF(ISERR(VALUE(AJ24))&lt;&gt;TRUE,VALUE(AJ24),0),-IF(ISERR(VALUE(EH24))&lt;&gt;TRUE,VALUE(EH24),0)))</f>
        <v>0</v>
      </c>
      <c r="CJ24" s="80">
        <f t="shared" si="4"/>
        <v>0</v>
      </c>
      <c r="CK24" s="78">
        <f t="shared" si="4"/>
        <v>0</v>
      </c>
      <c r="CL24" s="80">
        <f t="shared" si="4"/>
        <v>0</v>
      </c>
      <c r="CM24" s="78">
        <f t="shared" si="4"/>
        <v>0.32145801000000002</v>
      </c>
      <c r="CN24" s="80">
        <f t="shared" si="4"/>
        <v>0</v>
      </c>
      <c r="CO24" s="78">
        <f t="shared" si="4"/>
        <v>0</v>
      </c>
      <c r="CP24" s="80">
        <f t="shared" si="4"/>
        <v>0</v>
      </c>
      <c r="CQ24" s="78">
        <f t="shared" si="4"/>
        <v>11.38361869</v>
      </c>
      <c r="CR24" s="80">
        <f t="shared" si="4"/>
        <v>0</v>
      </c>
      <c r="CS24" s="78">
        <f t="shared" si="4"/>
        <v>0</v>
      </c>
      <c r="CT24" s="80">
        <f t="shared" si="4"/>
        <v>0</v>
      </c>
      <c r="CU24" s="78">
        <f t="shared" si="4"/>
        <v>11.705076699999999</v>
      </c>
      <c r="CV24" s="78">
        <f t="shared" si="4"/>
        <v>0</v>
      </c>
      <c r="CW24" s="72">
        <f>SUM(BB24,BD24,BE24,BG24,BH24,BK24,BL24,BO24,BP24,BS24,BT24,BW24,BX24,CA24,CB24,CE24,CF24,CI24,CJ24,CM24,CN24,CQ24,CR24,CU24)</f>
        <v>58.525383499999997</v>
      </c>
      <c r="CX24" s="72">
        <f>SUM(BC24,BF24,BI24,BJ24,BM24,BN24,BQ24,BR24,BU24,BV24,BY24,BZ24,CC24,CD24,CG24,CH24,CK24,CL24,CO24,CP24,CS24,CT24,CV24)</f>
        <v>0</v>
      </c>
      <c r="CY24" s="72">
        <f>IFERROR(SUM(CW24:CX29),1101000010011110)</f>
        <v>93.640613599999995</v>
      </c>
      <c r="DA24" s="81"/>
      <c r="DB24" s="81"/>
      <c r="DC24" s="82"/>
      <c r="DD24" s="82"/>
      <c r="DE24" s="81"/>
      <c r="DF24" s="81"/>
      <c r="DG24" s="83"/>
      <c r="DH24" s="81"/>
      <c r="DI24" s="83"/>
      <c r="DJ24" s="81"/>
      <c r="DK24" s="83"/>
      <c r="DL24" s="81"/>
      <c r="DM24" s="83"/>
      <c r="DN24" s="81"/>
      <c r="DO24" s="83"/>
      <c r="DP24" s="81"/>
      <c r="DQ24" s="83"/>
      <c r="DR24" s="81"/>
      <c r="DS24" s="83"/>
      <c r="DT24" s="81"/>
      <c r="DU24" s="83"/>
      <c r="DV24" s="81"/>
      <c r="DW24" s="83"/>
      <c r="DX24" s="81"/>
      <c r="DY24" s="83"/>
      <c r="DZ24" s="81"/>
      <c r="EA24" s="83"/>
      <c r="EB24" s="81"/>
      <c r="EC24" s="83"/>
      <c r="ED24" s="81"/>
      <c r="EE24" s="83"/>
      <c r="EF24" s="81"/>
      <c r="EG24" s="83"/>
      <c r="EH24" s="81"/>
      <c r="EI24" s="83"/>
      <c r="EJ24" s="81"/>
      <c r="EK24" s="83"/>
      <c r="EL24" s="81"/>
      <c r="EM24" s="83"/>
      <c r="EN24" s="81"/>
      <c r="EO24" s="83"/>
      <c r="EP24" s="81"/>
      <c r="EQ24" s="83"/>
      <c r="ER24" s="81"/>
      <c r="ES24" s="83"/>
      <c r="ET24" s="81"/>
      <c r="EU24" s="81"/>
    </row>
    <row r="25" spans="1:151" ht="15" customHeight="1" x14ac:dyDescent="0.25">
      <c r="A25" s="192" t="s">
        <v>281</v>
      </c>
      <c r="B25" s="84" t="s">
        <v>282</v>
      </c>
      <c r="C25" s="75"/>
      <c r="D25" s="75"/>
      <c r="E25" s="76"/>
      <c r="F25" s="76"/>
      <c r="G25" s="75"/>
      <c r="H25" s="75"/>
      <c r="I25" s="77"/>
      <c r="J25" s="75"/>
      <c r="K25" s="77"/>
      <c r="L25" s="75"/>
      <c r="M25" s="77"/>
      <c r="N25" s="75"/>
      <c r="O25" s="77"/>
      <c r="P25" s="75"/>
      <c r="Q25" s="77"/>
      <c r="R25" s="75"/>
      <c r="S25" s="77"/>
      <c r="T25" s="75"/>
      <c r="U25" s="77"/>
      <c r="V25" s="75"/>
      <c r="W25" s="77"/>
      <c r="X25" s="75"/>
      <c r="Y25" s="77"/>
      <c r="Z25" s="75"/>
      <c r="AA25" s="77"/>
      <c r="AB25" s="75"/>
      <c r="AC25" s="77"/>
      <c r="AD25" s="75"/>
      <c r="AE25" s="77"/>
      <c r="AF25" s="75"/>
      <c r="AG25" s="77"/>
      <c r="AH25" s="75"/>
      <c r="AI25" s="77"/>
      <c r="AJ25" s="75"/>
      <c r="AK25" s="77"/>
      <c r="AL25" s="75"/>
      <c r="AM25" s="77"/>
      <c r="AN25" s="75"/>
      <c r="AO25" s="77"/>
      <c r="AP25" s="75"/>
      <c r="AQ25" s="77"/>
      <c r="AR25" s="75"/>
      <c r="AS25" s="77"/>
      <c r="AT25" s="75"/>
      <c r="AU25" s="77"/>
      <c r="AV25" s="75"/>
      <c r="AW25" s="75"/>
      <c r="AX25" s="60"/>
      <c r="AY25" s="60"/>
      <c r="BB25" s="86">
        <f t="shared" ref="BB25:BQ54" si="5">ABS(SUM(IF(ISERR(VALUE(C25))&lt;&gt;TRUE,VALUE(C25),0),-IF(ISERR(VALUE(DA25))&lt;&gt;TRUE,VALUE(DA25),0)))</f>
        <v>0</v>
      </c>
      <c r="BC25" s="78">
        <f t="shared" si="2"/>
        <v>0</v>
      </c>
      <c r="BD25" s="79">
        <f t="shared" si="2"/>
        <v>0</v>
      </c>
      <c r="BE25" s="79">
        <f t="shared" si="2"/>
        <v>0</v>
      </c>
      <c r="BF25" s="78">
        <f t="shared" si="2"/>
        <v>0</v>
      </c>
      <c r="BG25" s="78">
        <f t="shared" si="2"/>
        <v>0</v>
      </c>
      <c r="BH25" s="80">
        <f t="shared" si="2"/>
        <v>0</v>
      </c>
      <c r="BI25" s="78">
        <f t="shared" si="2"/>
        <v>0</v>
      </c>
      <c r="BJ25" s="80">
        <f t="shared" si="2"/>
        <v>0</v>
      </c>
      <c r="BK25" s="78">
        <f t="shared" si="2"/>
        <v>0</v>
      </c>
      <c r="BL25" s="80">
        <f t="shared" si="2"/>
        <v>0</v>
      </c>
      <c r="BM25" s="78">
        <f t="shared" si="2"/>
        <v>0</v>
      </c>
      <c r="BN25" s="80">
        <f t="shared" si="2"/>
        <v>0</v>
      </c>
      <c r="BO25" s="78">
        <f t="shared" si="2"/>
        <v>0</v>
      </c>
      <c r="BP25" s="80">
        <f t="shared" si="2"/>
        <v>0</v>
      </c>
      <c r="BQ25" s="78">
        <f t="shared" si="2"/>
        <v>0</v>
      </c>
      <c r="BR25" s="80">
        <f t="shared" si="2"/>
        <v>0</v>
      </c>
      <c r="BS25" s="78">
        <f t="shared" si="3"/>
        <v>0</v>
      </c>
      <c r="BT25" s="80">
        <f t="shared" si="3"/>
        <v>0</v>
      </c>
      <c r="BU25" s="78">
        <f t="shared" si="3"/>
        <v>0</v>
      </c>
      <c r="BV25" s="80">
        <f t="shared" si="3"/>
        <v>0</v>
      </c>
      <c r="BW25" s="78">
        <f t="shared" si="3"/>
        <v>0</v>
      </c>
      <c r="BX25" s="80">
        <f t="shared" si="3"/>
        <v>0</v>
      </c>
      <c r="BY25" s="78">
        <f t="shared" si="3"/>
        <v>0</v>
      </c>
      <c r="BZ25" s="80">
        <f t="shared" si="3"/>
        <v>0</v>
      </c>
      <c r="CA25" s="78">
        <f t="shared" si="3"/>
        <v>0</v>
      </c>
      <c r="CB25" s="80">
        <f t="shared" si="3"/>
        <v>0</v>
      </c>
      <c r="CC25" s="78">
        <f t="shared" si="3"/>
        <v>0</v>
      </c>
      <c r="CD25" s="80">
        <f t="shared" si="3"/>
        <v>0</v>
      </c>
      <c r="CE25" s="78">
        <f t="shared" si="3"/>
        <v>0</v>
      </c>
      <c r="CF25" s="80">
        <f t="shared" si="3"/>
        <v>0</v>
      </c>
      <c r="CG25" s="78">
        <f t="shared" si="3"/>
        <v>0</v>
      </c>
      <c r="CH25" s="80">
        <f t="shared" si="3"/>
        <v>0</v>
      </c>
      <c r="CI25" s="78">
        <f t="shared" si="4"/>
        <v>0</v>
      </c>
      <c r="CJ25" s="80">
        <f t="shared" si="4"/>
        <v>0</v>
      </c>
      <c r="CK25" s="78">
        <f t="shared" si="4"/>
        <v>0</v>
      </c>
      <c r="CL25" s="80">
        <f t="shared" si="4"/>
        <v>0</v>
      </c>
      <c r="CM25" s="78">
        <f t="shared" si="4"/>
        <v>0</v>
      </c>
      <c r="CN25" s="80">
        <f t="shared" si="4"/>
        <v>0</v>
      </c>
      <c r="CO25" s="78">
        <f t="shared" si="4"/>
        <v>0</v>
      </c>
      <c r="CP25" s="80">
        <f t="shared" si="4"/>
        <v>0</v>
      </c>
      <c r="CQ25" s="78">
        <f t="shared" si="4"/>
        <v>0</v>
      </c>
      <c r="CR25" s="80">
        <f t="shared" si="4"/>
        <v>0</v>
      </c>
      <c r="CS25" s="78">
        <f t="shared" si="4"/>
        <v>0</v>
      </c>
      <c r="CT25" s="80">
        <f t="shared" si="4"/>
        <v>0</v>
      </c>
      <c r="CU25" s="78">
        <f t="shared" si="4"/>
        <v>0</v>
      </c>
      <c r="CV25" s="78">
        <f t="shared" si="4"/>
        <v>0</v>
      </c>
      <c r="CW25" s="71">
        <f t="shared" ref="CW25:CW64" si="6">SUM(BB25,BD25,BE25,BG25,BH25,BK25,BL25,BO25,BP25,BS25,BT25,BW25,BX25,CA25,CB25,CE25,CF25,CI25,CJ25,CM25,CN25,CQ25,CR25,CU25)</f>
        <v>0</v>
      </c>
      <c r="CX25" s="71">
        <f t="shared" ref="CX25:CX64" si="7">SUM(BC25,BF25,BI25,BJ25,BM25,BN25,BQ25,BR25,BU25,BV25,BY25,BZ25,CC25,CD25,CG25,CH25,CK25,CL25,CO25,CP25,CS25,CT25,CV25)</f>
        <v>0</v>
      </c>
      <c r="CY25" s="71"/>
      <c r="DA25" s="87"/>
      <c r="DB25" s="81"/>
      <c r="DC25" s="82"/>
      <c r="DD25" s="82"/>
      <c r="DE25" s="81"/>
      <c r="DF25" s="81"/>
      <c r="DG25" s="83"/>
      <c r="DH25" s="81"/>
      <c r="DI25" s="83"/>
      <c r="DJ25" s="81"/>
      <c r="DK25" s="83"/>
      <c r="DL25" s="81"/>
      <c r="DM25" s="83"/>
      <c r="DN25" s="81"/>
      <c r="DO25" s="83"/>
      <c r="DP25" s="81"/>
      <c r="DQ25" s="83"/>
      <c r="DR25" s="81"/>
      <c r="DS25" s="83"/>
      <c r="DT25" s="81"/>
      <c r="DU25" s="83"/>
      <c r="DV25" s="81"/>
      <c r="DW25" s="83"/>
      <c r="DX25" s="81"/>
      <c r="DY25" s="83"/>
      <c r="DZ25" s="81"/>
      <c r="EA25" s="83"/>
      <c r="EB25" s="81"/>
      <c r="EC25" s="83"/>
      <c r="ED25" s="81"/>
      <c r="EE25" s="83"/>
      <c r="EF25" s="81"/>
      <c r="EG25" s="83"/>
      <c r="EH25" s="81"/>
      <c r="EI25" s="83"/>
      <c r="EJ25" s="81"/>
      <c r="EK25" s="83"/>
      <c r="EL25" s="81"/>
      <c r="EM25" s="83"/>
      <c r="EN25" s="81"/>
      <c r="EO25" s="83"/>
      <c r="EP25" s="81"/>
      <c r="EQ25" s="83"/>
      <c r="ER25" s="81"/>
      <c r="ES25" s="83"/>
      <c r="ET25" s="81"/>
      <c r="EU25" s="81"/>
    </row>
    <row r="26" spans="1:151" ht="29.1" customHeight="1" x14ac:dyDescent="0.25">
      <c r="A26" s="192" t="s">
        <v>283</v>
      </c>
      <c r="B26" s="84" t="s">
        <v>284</v>
      </c>
      <c r="C26" s="75"/>
      <c r="D26" s="75"/>
      <c r="E26" s="76"/>
      <c r="F26" s="76"/>
      <c r="G26" s="75"/>
      <c r="H26" s="75"/>
      <c r="I26" s="77"/>
      <c r="J26" s="75"/>
      <c r="K26" s="77"/>
      <c r="L26" s="75"/>
      <c r="M26" s="77"/>
      <c r="N26" s="75"/>
      <c r="O26" s="77"/>
      <c r="P26" s="75"/>
      <c r="Q26" s="77"/>
      <c r="R26" s="75"/>
      <c r="S26" s="77"/>
      <c r="T26" s="75"/>
      <c r="U26" s="77"/>
      <c r="V26" s="75"/>
      <c r="W26" s="77"/>
      <c r="X26" s="75"/>
      <c r="Y26" s="77"/>
      <c r="Z26" s="75"/>
      <c r="AA26" s="77"/>
      <c r="AB26" s="75"/>
      <c r="AC26" s="77"/>
      <c r="AD26" s="75"/>
      <c r="AE26" s="77"/>
      <c r="AF26" s="75"/>
      <c r="AG26" s="77"/>
      <c r="AH26" s="75"/>
      <c r="AI26" s="77"/>
      <c r="AJ26" s="75"/>
      <c r="AK26" s="77"/>
      <c r="AL26" s="75"/>
      <c r="AM26" s="77"/>
      <c r="AN26" s="75"/>
      <c r="AO26" s="77"/>
      <c r="AP26" s="75"/>
      <c r="AQ26" s="77"/>
      <c r="AR26" s="75"/>
      <c r="AS26" s="77"/>
      <c r="AT26" s="75"/>
      <c r="AU26" s="77"/>
      <c r="AV26" s="75"/>
      <c r="AW26" s="75"/>
      <c r="AX26" s="60"/>
      <c r="AY26" s="60"/>
      <c r="BB26" s="86">
        <f t="shared" si="5"/>
        <v>0</v>
      </c>
      <c r="BC26" s="78">
        <f t="shared" si="2"/>
        <v>0</v>
      </c>
      <c r="BD26" s="79">
        <f t="shared" si="2"/>
        <v>0</v>
      </c>
      <c r="BE26" s="79">
        <f t="shared" si="2"/>
        <v>0</v>
      </c>
      <c r="BF26" s="78">
        <f t="shared" si="2"/>
        <v>0</v>
      </c>
      <c r="BG26" s="78">
        <f t="shared" si="2"/>
        <v>0</v>
      </c>
      <c r="BH26" s="80">
        <f t="shared" si="2"/>
        <v>0</v>
      </c>
      <c r="BI26" s="78">
        <f t="shared" si="2"/>
        <v>0</v>
      </c>
      <c r="BJ26" s="80">
        <f t="shared" si="2"/>
        <v>0</v>
      </c>
      <c r="BK26" s="78">
        <f t="shared" si="2"/>
        <v>0</v>
      </c>
      <c r="BL26" s="80">
        <f t="shared" si="2"/>
        <v>0</v>
      </c>
      <c r="BM26" s="78">
        <f t="shared" si="2"/>
        <v>0</v>
      </c>
      <c r="BN26" s="80">
        <f t="shared" si="2"/>
        <v>0</v>
      </c>
      <c r="BO26" s="78">
        <f t="shared" si="2"/>
        <v>0</v>
      </c>
      <c r="BP26" s="80">
        <f t="shared" si="2"/>
        <v>0</v>
      </c>
      <c r="BQ26" s="78">
        <f t="shared" si="2"/>
        <v>0</v>
      </c>
      <c r="BR26" s="80">
        <f t="shared" si="2"/>
        <v>0</v>
      </c>
      <c r="BS26" s="78">
        <f t="shared" si="3"/>
        <v>0</v>
      </c>
      <c r="BT26" s="80">
        <f t="shared" si="3"/>
        <v>0</v>
      </c>
      <c r="BU26" s="78">
        <f t="shared" si="3"/>
        <v>0</v>
      </c>
      <c r="BV26" s="80">
        <f t="shared" si="3"/>
        <v>0</v>
      </c>
      <c r="BW26" s="78">
        <f t="shared" si="3"/>
        <v>0</v>
      </c>
      <c r="BX26" s="80">
        <f t="shared" si="3"/>
        <v>0</v>
      </c>
      <c r="BY26" s="78">
        <f t="shared" si="3"/>
        <v>0</v>
      </c>
      <c r="BZ26" s="80">
        <f t="shared" si="3"/>
        <v>0</v>
      </c>
      <c r="CA26" s="78">
        <f t="shared" si="3"/>
        <v>0</v>
      </c>
      <c r="CB26" s="80">
        <f t="shared" si="3"/>
        <v>0</v>
      </c>
      <c r="CC26" s="78">
        <f t="shared" si="3"/>
        <v>0</v>
      </c>
      <c r="CD26" s="80">
        <f t="shared" si="3"/>
        <v>0</v>
      </c>
      <c r="CE26" s="78">
        <f t="shared" si="3"/>
        <v>0</v>
      </c>
      <c r="CF26" s="80">
        <f t="shared" si="3"/>
        <v>0</v>
      </c>
      <c r="CG26" s="78">
        <f t="shared" si="3"/>
        <v>0</v>
      </c>
      <c r="CH26" s="80">
        <f t="shared" si="3"/>
        <v>0</v>
      </c>
      <c r="CI26" s="78">
        <f t="shared" si="4"/>
        <v>0</v>
      </c>
      <c r="CJ26" s="80">
        <f t="shared" si="4"/>
        <v>0</v>
      </c>
      <c r="CK26" s="78">
        <f t="shared" si="4"/>
        <v>0</v>
      </c>
      <c r="CL26" s="80">
        <f t="shared" si="4"/>
        <v>0</v>
      </c>
      <c r="CM26" s="78">
        <f t="shared" si="4"/>
        <v>0</v>
      </c>
      <c r="CN26" s="80">
        <f t="shared" si="4"/>
        <v>0</v>
      </c>
      <c r="CO26" s="78">
        <f t="shared" si="4"/>
        <v>0</v>
      </c>
      <c r="CP26" s="80">
        <f t="shared" si="4"/>
        <v>0</v>
      </c>
      <c r="CQ26" s="78">
        <f t="shared" si="4"/>
        <v>0</v>
      </c>
      <c r="CR26" s="80">
        <f t="shared" si="4"/>
        <v>0</v>
      </c>
      <c r="CS26" s="78">
        <f t="shared" si="4"/>
        <v>0</v>
      </c>
      <c r="CT26" s="80">
        <f t="shared" si="4"/>
        <v>0</v>
      </c>
      <c r="CU26" s="78">
        <f t="shared" si="4"/>
        <v>0</v>
      </c>
      <c r="CV26" s="78">
        <f t="shared" si="4"/>
        <v>0</v>
      </c>
      <c r="CW26" s="71">
        <f t="shared" si="6"/>
        <v>0</v>
      </c>
      <c r="CX26" s="71">
        <f t="shared" si="7"/>
        <v>0</v>
      </c>
      <c r="CY26" s="71"/>
      <c r="DA26" s="89"/>
      <c r="DB26" s="81"/>
      <c r="DC26" s="82"/>
      <c r="DD26" s="82"/>
      <c r="DE26" s="81"/>
      <c r="DF26" s="81"/>
      <c r="DG26" s="83"/>
      <c r="DH26" s="81"/>
      <c r="DI26" s="83"/>
      <c r="DJ26" s="81"/>
      <c r="DK26" s="83"/>
      <c r="DL26" s="81"/>
      <c r="DM26" s="83"/>
      <c r="DN26" s="81"/>
      <c r="DO26" s="83"/>
      <c r="DP26" s="81"/>
      <c r="DQ26" s="83"/>
      <c r="DR26" s="81"/>
      <c r="DS26" s="83"/>
      <c r="DT26" s="81"/>
      <c r="DU26" s="83"/>
      <c r="DV26" s="81"/>
      <c r="DW26" s="83"/>
      <c r="DX26" s="81"/>
      <c r="DY26" s="83"/>
      <c r="DZ26" s="81"/>
      <c r="EA26" s="83"/>
      <c r="EB26" s="81"/>
      <c r="EC26" s="83"/>
      <c r="ED26" s="81"/>
      <c r="EE26" s="83"/>
      <c r="EF26" s="81"/>
      <c r="EG26" s="83"/>
      <c r="EH26" s="81"/>
      <c r="EI26" s="83"/>
      <c r="EJ26" s="81"/>
      <c r="EK26" s="83"/>
      <c r="EL26" s="81"/>
      <c r="EM26" s="83"/>
      <c r="EN26" s="81"/>
      <c r="EO26" s="83"/>
      <c r="EP26" s="81"/>
      <c r="EQ26" s="83"/>
      <c r="ER26" s="81"/>
      <c r="ES26" s="83"/>
      <c r="ET26" s="81"/>
      <c r="EU26" s="81"/>
    </row>
    <row r="27" spans="1:151" ht="44.1" customHeight="1" x14ac:dyDescent="0.25">
      <c r="A27" s="192" t="s">
        <v>285</v>
      </c>
      <c r="B27" s="84" t="s">
        <v>286</v>
      </c>
      <c r="C27" s="75">
        <v>11.705076699999999</v>
      </c>
      <c r="D27" s="75">
        <v>0</v>
      </c>
      <c r="E27" s="76"/>
      <c r="F27" s="76"/>
      <c r="G27" s="75">
        <v>0</v>
      </c>
      <c r="H27" s="75">
        <v>0</v>
      </c>
      <c r="I27" s="77"/>
      <c r="J27" s="75">
        <v>0</v>
      </c>
      <c r="K27" s="77"/>
      <c r="L27" s="75">
        <v>0</v>
      </c>
      <c r="M27" s="77"/>
      <c r="N27" s="75">
        <v>0</v>
      </c>
      <c r="O27" s="77"/>
      <c r="P27" s="75">
        <v>0</v>
      </c>
      <c r="Q27" s="77"/>
      <c r="R27" s="75">
        <v>0</v>
      </c>
      <c r="S27" s="77"/>
      <c r="T27" s="75">
        <v>0</v>
      </c>
      <c r="U27" s="77"/>
      <c r="V27" s="75">
        <v>0</v>
      </c>
      <c r="W27" s="77"/>
      <c r="X27" s="75">
        <v>0</v>
      </c>
      <c r="Y27" s="77"/>
      <c r="Z27" s="75">
        <v>0</v>
      </c>
      <c r="AA27" s="77"/>
      <c r="AB27" s="75">
        <v>0</v>
      </c>
      <c r="AC27" s="77"/>
      <c r="AD27" s="75">
        <v>0</v>
      </c>
      <c r="AE27" s="77"/>
      <c r="AF27" s="75">
        <v>0</v>
      </c>
      <c r="AG27" s="77"/>
      <c r="AH27" s="75">
        <v>0</v>
      </c>
      <c r="AI27" s="77"/>
      <c r="AJ27" s="75">
        <v>0</v>
      </c>
      <c r="AK27" s="77"/>
      <c r="AL27" s="75">
        <v>0</v>
      </c>
      <c r="AM27" s="77"/>
      <c r="AN27" s="75">
        <v>0.32145801000000002</v>
      </c>
      <c r="AO27" s="77"/>
      <c r="AP27" s="75">
        <v>0</v>
      </c>
      <c r="AQ27" s="77"/>
      <c r="AR27" s="75">
        <v>11.383618689999999</v>
      </c>
      <c r="AS27" s="77"/>
      <c r="AT27" s="75">
        <v>0</v>
      </c>
      <c r="AU27" s="77"/>
      <c r="AV27" s="75">
        <v>11.705076699999999</v>
      </c>
      <c r="AW27" s="75">
        <v>0</v>
      </c>
      <c r="AX27" s="90"/>
      <c r="AY27" s="60"/>
      <c r="BB27" s="86">
        <f t="shared" si="5"/>
        <v>11.705076699999999</v>
      </c>
      <c r="BC27" s="78">
        <f t="shared" si="2"/>
        <v>0</v>
      </c>
      <c r="BD27" s="79">
        <f t="shared" si="2"/>
        <v>0</v>
      </c>
      <c r="BE27" s="79">
        <f t="shared" si="2"/>
        <v>0</v>
      </c>
      <c r="BF27" s="78">
        <f t="shared" si="2"/>
        <v>0</v>
      </c>
      <c r="BG27" s="78">
        <f t="shared" si="2"/>
        <v>0</v>
      </c>
      <c r="BH27" s="80">
        <f t="shared" si="2"/>
        <v>0</v>
      </c>
      <c r="BI27" s="78">
        <f t="shared" si="2"/>
        <v>0</v>
      </c>
      <c r="BJ27" s="80">
        <f t="shared" si="2"/>
        <v>0</v>
      </c>
      <c r="BK27" s="78">
        <f t="shared" si="2"/>
        <v>0</v>
      </c>
      <c r="BL27" s="80">
        <f t="shared" si="2"/>
        <v>0</v>
      </c>
      <c r="BM27" s="78">
        <f t="shared" si="2"/>
        <v>0</v>
      </c>
      <c r="BN27" s="80">
        <f t="shared" si="2"/>
        <v>0</v>
      </c>
      <c r="BO27" s="78">
        <f t="shared" si="2"/>
        <v>0</v>
      </c>
      <c r="BP27" s="80">
        <f t="shared" si="2"/>
        <v>0</v>
      </c>
      <c r="BQ27" s="78">
        <f t="shared" si="2"/>
        <v>0</v>
      </c>
      <c r="BR27" s="80">
        <f t="shared" si="2"/>
        <v>0</v>
      </c>
      <c r="BS27" s="78">
        <f t="shared" si="3"/>
        <v>0</v>
      </c>
      <c r="BT27" s="80">
        <f t="shared" si="3"/>
        <v>0</v>
      </c>
      <c r="BU27" s="78">
        <f t="shared" si="3"/>
        <v>0</v>
      </c>
      <c r="BV27" s="80">
        <f t="shared" si="3"/>
        <v>0</v>
      </c>
      <c r="BW27" s="78">
        <f t="shared" si="3"/>
        <v>0</v>
      </c>
      <c r="BX27" s="80">
        <f t="shared" si="3"/>
        <v>0</v>
      </c>
      <c r="BY27" s="78">
        <f t="shared" si="3"/>
        <v>0</v>
      </c>
      <c r="BZ27" s="80">
        <f t="shared" si="3"/>
        <v>0</v>
      </c>
      <c r="CA27" s="78">
        <f t="shared" si="3"/>
        <v>0</v>
      </c>
      <c r="CB27" s="80">
        <f t="shared" si="3"/>
        <v>0</v>
      </c>
      <c r="CC27" s="78">
        <f t="shared" si="3"/>
        <v>0</v>
      </c>
      <c r="CD27" s="80">
        <f t="shared" si="3"/>
        <v>0</v>
      </c>
      <c r="CE27" s="78">
        <f t="shared" si="3"/>
        <v>0</v>
      </c>
      <c r="CF27" s="80">
        <f t="shared" si="3"/>
        <v>0</v>
      </c>
      <c r="CG27" s="78">
        <f t="shared" si="3"/>
        <v>0</v>
      </c>
      <c r="CH27" s="80">
        <f t="shared" si="3"/>
        <v>0</v>
      </c>
      <c r="CI27" s="78">
        <f t="shared" si="4"/>
        <v>0</v>
      </c>
      <c r="CJ27" s="80">
        <f t="shared" si="4"/>
        <v>0</v>
      </c>
      <c r="CK27" s="78">
        <f t="shared" si="4"/>
        <v>0</v>
      </c>
      <c r="CL27" s="80">
        <f t="shared" si="4"/>
        <v>0</v>
      </c>
      <c r="CM27" s="78">
        <f t="shared" si="4"/>
        <v>0.32145801000000002</v>
      </c>
      <c r="CN27" s="80">
        <f t="shared" si="4"/>
        <v>0</v>
      </c>
      <c r="CO27" s="78">
        <f t="shared" si="4"/>
        <v>0</v>
      </c>
      <c r="CP27" s="80">
        <f t="shared" si="4"/>
        <v>0</v>
      </c>
      <c r="CQ27" s="78">
        <f t="shared" si="4"/>
        <v>11.383618689999999</v>
      </c>
      <c r="CR27" s="80">
        <f t="shared" si="4"/>
        <v>0</v>
      </c>
      <c r="CS27" s="78">
        <f t="shared" si="4"/>
        <v>0</v>
      </c>
      <c r="CT27" s="80">
        <f t="shared" si="4"/>
        <v>0</v>
      </c>
      <c r="CU27" s="78">
        <f t="shared" si="4"/>
        <v>11.705076699999999</v>
      </c>
      <c r="CV27" s="78">
        <f t="shared" si="4"/>
        <v>0</v>
      </c>
      <c r="CW27" s="71">
        <f t="shared" si="6"/>
        <v>35.115230099999998</v>
      </c>
      <c r="CX27" s="71">
        <f t="shared" si="7"/>
        <v>0</v>
      </c>
      <c r="CY27" s="71"/>
      <c r="DA27" s="89"/>
      <c r="DB27" s="81"/>
      <c r="DC27" s="82"/>
      <c r="DD27" s="82"/>
      <c r="DE27" s="81"/>
      <c r="DF27" s="81"/>
      <c r="DG27" s="83"/>
      <c r="DH27" s="81"/>
      <c r="DI27" s="83"/>
      <c r="DJ27" s="81"/>
      <c r="DK27" s="83"/>
      <c r="DL27" s="81"/>
      <c r="DM27" s="83"/>
      <c r="DN27" s="81"/>
      <c r="DO27" s="83"/>
      <c r="DP27" s="81"/>
      <c r="DQ27" s="83"/>
      <c r="DR27" s="81"/>
      <c r="DS27" s="83"/>
      <c r="DT27" s="81"/>
      <c r="DU27" s="83"/>
      <c r="DV27" s="81"/>
      <c r="DW27" s="83"/>
      <c r="DX27" s="81"/>
      <c r="DY27" s="83"/>
      <c r="DZ27" s="81"/>
      <c r="EA27" s="83"/>
      <c r="EB27" s="81"/>
      <c r="EC27" s="83"/>
      <c r="ED27" s="81"/>
      <c r="EE27" s="83"/>
      <c r="EF27" s="81"/>
      <c r="EG27" s="83"/>
      <c r="EH27" s="81"/>
      <c r="EI27" s="83"/>
      <c r="EJ27" s="81"/>
      <c r="EK27" s="83"/>
      <c r="EL27" s="81"/>
      <c r="EM27" s="83"/>
      <c r="EN27" s="81"/>
      <c r="EO27" s="83"/>
      <c r="EP27" s="81"/>
      <c r="EQ27" s="83"/>
      <c r="ER27" s="81"/>
      <c r="ES27" s="83"/>
      <c r="ET27" s="81"/>
      <c r="EU27" s="81"/>
    </row>
    <row r="28" spans="1:151" ht="15" customHeight="1" x14ac:dyDescent="0.25">
      <c r="A28" s="192" t="s">
        <v>287</v>
      </c>
      <c r="B28" s="84" t="s">
        <v>288</v>
      </c>
      <c r="C28" s="75">
        <v>0</v>
      </c>
      <c r="D28" s="75">
        <v>0</v>
      </c>
      <c r="E28" s="76"/>
      <c r="F28" s="76"/>
      <c r="G28" s="75">
        <v>0</v>
      </c>
      <c r="H28" s="75">
        <v>0</v>
      </c>
      <c r="I28" s="77"/>
      <c r="J28" s="75">
        <v>0</v>
      </c>
      <c r="K28" s="77"/>
      <c r="L28" s="75">
        <v>0</v>
      </c>
      <c r="M28" s="77"/>
      <c r="N28" s="75">
        <v>0</v>
      </c>
      <c r="O28" s="77"/>
      <c r="P28" s="75">
        <v>0</v>
      </c>
      <c r="Q28" s="77"/>
      <c r="R28" s="75">
        <v>0</v>
      </c>
      <c r="S28" s="77"/>
      <c r="T28" s="75">
        <v>0</v>
      </c>
      <c r="U28" s="77"/>
      <c r="V28" s="75">
        <v>0</v>
      </c>
      <c r="W28" s="77"/>
      <c r="X28" s="75">
        <v>0</v>
      </c>
      <c r="Y28" s="77"/>
      <c r="Z28" s="75">
        <v>0</v>
      </c>
      <c r="AA28" s="77"/>
      <c r="AB28" s="75">
        <v>0</v>
      </c>
      <c r="AC28" s="77"/>
      <c r="AD28" s="75">
        <v>0</v>
      </c>
      <c r="AE28" s="77"/>
      <c r="AF28" s="75">
        <v>0</v>
      </c>
      <c r="AG28" s="77"/>
      <c r="AH28" s="75">
        <v>0</v>
      </c>
      <c r="AI28" s="77"/>
      <c r="AJ28" s="75">
        <v>0</v>
      </c>
      <c r="AK28" s="77"/>
      <c r="AL28" s="75">
        <v>0</v>
      </c>
      <c r="AM28" s="77"/>
      <c r="AN28" s="75">
        <v>0</v>
      </c>
      <c r="AO28" s="77"/>
      <c r="AP28" s="75">
        <v>0</v>
      </c>
      <c r="AQ28" s="77"/>
      <c r="AR28" s="75">
        <v>0</v>
      </c>
      <c r="AS28" s="77"/>
      <c r="AT28" s="75">
        <v>0</v>
      </c>
      <c r="AU28" s="77"/>
      <c r="AV28" s="75">
        <v>0</v>
      </c>
      <c r="AW28" s="75">
        <v>0</v>
      </c>
      <c r="AX28" s="60"/>
      <c r="AY28" s="60"/>
      <c r="BB28" s="86">
        <f t="shared" si="5"/>
        <v>0</v>
      </c>
      <c r="BC28" s="78">
        <f t="shared" si="2"/>
        <v>0</v>
      </c>
      <c r="BD28" s="79">
        <f t="shared" si="2"/>
        <v>0</v>
      </c>
      <c r="BE28" s="79">
        <f t="shared" si="2"/>
        <v>0</v>
      </c>
      <c r="BF28" s="78">
        <f t="shared" si="2"/>
        <v>0</v>
      </c>
      <c r="BG28" s="78">
        <f t="shared" si="2"/>
        <v>0</v>
      </c>
      <c r="BH28" s="80">
        <f t="shared" si="2"/>
        <v>0</v>
      </c>
      <c r="BI28" s="78">
        <f t="shared" si="2"/>
        <v>0</v>
      </c>
      <c r="BJ28" s="80">
        <f t="shared" si="2"/>
        <v>0</v>
      </c>
      <c r="BK28" s="78">
        <f t="shared" si="2"/>
        <v>0</v>
      </c>
      <c r="BL28" s="80">
        <f t="shared" si="2"/>
        <v>0</v>
      </c>
      <c r="BM28" s="78">
        <f t="shared" si="2"/>
        <v>0</v>
      </c>
      <c r="BN28" s="80">
        <f t="shared" si="2"/>
        <v>0</v>
      </c>
      <c r="BO28" s="78">
        <f t="shared" si="2"/>
        <v>0</v>
      </c>
      <c r="BP28" s="80">
        <f t="shared" si="2"/>
        <v>0</v>
      </c>
      <c r="BQ28" s="78">
        <f t="shared" si="2"/>
        <v>0</v>
      </c>
      <c r="BR28" s="80">
        <f t="shared" si="2"/>
        <v>0</v>
      </c>
      <c r="BS28" s="78">
        <f>ABS(SUM(IF(ISERR(VALUE(T28))&lt;&gt;TRUE,VALUE(T28),0),-IF(ISERR(VALUE(DR28))&lt;&gt;TRUE,VALUE(DR28),0)))</f>
        <v>0</v>
      </c>
      <c r="BT28" s="80">
        <f t="shared" si="3"/>
        <v>0</v>
      </c>
      <c r="BU28" s="78">
        <f>ABS(SUM(IF(ISERR(VALUE(V28))&lt;&gt;TRUE,VALUE(V28),0),-IF(ISERR(VALUE(DT28))&lt;&gt;TRUE,VALUE(DT28),0)))</f>
        <v>0</v>
      </c>
      <c r="BV28" s="80">
        <f t="shared" si="3"/>
        <v>0</v>
      </c>
      <c r="BW28" s="78">
        <f t="shared" si="3"/>
        <v>0</v>
      </c>
      <c r="BX28" s="80">
        <f t="shared" si="3"/>
        <v>0</v>
      </c>
      <c r="BY28" s="78">
        <f t="shared" si="3"/>
        <v>0</v>
      </c>
      <c r="BZ28" s="80">
        <f t="shared" si="3"/>
        <v>0</v>
      </c>
      <c r="CA28" s="78">
        <f t="shared" si="3"/>
        <v>0</v>
      </c>
      <c r="CB28" s="80">
        <f t="shared" si="3"/>
        <v>0</v>
      </c>
      <c r="CC28" s="78">
        <f t="shared" si="3"/>
        <v>0</v>
      </c>
      <c r="CD28" s="80">
        <f t="shared" si="3"/>
        <v>0</v>
      </c>
      <c r="CE28" s="78">
        <f t="shared" si="3"/>
        <v>0</v>
      </c>
      <c r="CF28" s="80">
        <f t="shared" si="3"/>
        <v>0</v>
      </c>
      <c r="CG28" s="78">
        <f t="shared" si="3"/>
        <v>0</v>
      </c>
      <c r="CH28" s="80">
        <f t="shared" si="3"/>
        <v>0</v>
      </c>
      <c r="CI28" s="78">
        <f t="shared" si="4"/>
        <v>0</v>
      </c>
      <c r="CJ28" s="80">
        <f t="shared" si="4"/>
        <v>0</v>
      </c>
      <c r="CK28" s="78">
        <f t="shared" si="4"/>
        <v>0</v>
      </c>
      <c r="CL28" s="80">
        <f t="shared" si="4"/>
        <v>0</v>
      </c>
      <c r="CM28" s="78">
        <f t="shared" si="4"/>
        <v>0</v>
      </c>
      <c r="CN28" s="80">
        <f t="shared" si="4"/>
        <v>0</v>
      </c>
      <c r="CO28" s="78">
        <f t="shared" si="4"/>
        <v>0</v>
      </c>
      <c r="CP28" s="80">
        <f t="shared" si="4"/>
        <v>0</v>
      </c>
      <c r="CQ28" s="78">
        <f t="shared" si="4"/>
        <v>0</v>
      </c>
      <c r="CR28" s="80">
        <f t="shared" si="4"/>
        <v>0</v>
      </c>
      <c r="CS28" s="78">
        <f t="shared" si="4"/>
        <v>0</v>
      </c>
      <c r="CT28" s="80">
        <f t="shared" si="4"/>
        <v>0</v>
      </c>
      <c r="CU28" s="78">
        <f t="shared" si="4"/>
        <v>0</v>
      </c>
      <c r="CV28" s="78">
        <f t="shared" si="4"/>
        <v>0</v>
      </c>
      <c r="CW28" s="71">
        <f t="shared" si="6"/>
        <v>0</v>
      </c>
      <c r="CX28" s="71">
        <f t="shared" si="7"/>
        <v>0</v>
      </c>
      <c r="CY28" s="71"/>
      <c r="DA28" s="89"/>
      <c r="DB28" s="81"/>
      <c r="DC28" s="82"/>
      <c r="DD28" s="82"/>
      <c r="DE28" s="81"/>
      <c r="DF28" s="81"/>
      <c r="DG28" s="83"/>
      <c r="DH28" s="81"/>
      <c r="DI28" s="83"/>
      <c r="DJ28" s="81"/>
      <c r="DK28" s="83"/>
      <c r="DL28" s="81"/>
      <c r="DM28" s="83"/>
      <c r="DN28" s="81"/>
      <c r="DO28" s="83"/>
      <c r="DP28" s="81"/>
      <c r="DQ28" s="83"/>
      <c r="DR28" s="81"/>
      <c r="DS28" s="83"/>
      <c r="DT28" s="81"/>
      <c r="DU28" s="83"/>
      <c r="DV28" s="81"/>
      <c r="DW28" s="83"/>
      <c r="DX28" s="81"/>
      <c r="DY28" s="83"/>
      <c r="DZ28" s="81"/>
      <c r="EA28" s="83"/>
      <c r="EB28" s="81"/>
      <c r="EC28" s="83"/>
      <c r="ED28" s="81"/>
      <c r="EE28" s="83"/>
      <c r="EF28" s="81"/>
      <c r="EG28" s="83"/>
      <c r="EH28" s="81"/>
      <c r="EI28" s="83"/>
      <c r="EJ28" s="81"/>
      <c r="EK28" s="83"/>
      <c r="EL28" s="81"/>
      <c r="EM28" s="83"/>
      <c r="EN28" s="81"/>
      <c r="EO28" s="83"/>
      <c r="EP28" s="81"/>
      <c r="EQ28" s="83"/>
      <c r="ER28" s="81"/>
      <c r="ES28" s="83"/>
      <c r="ET28" s="81"/>
      <c r="EU28" s="81"/>
    </row>
    <row r="29" spans="1:151" ht="15" customHeight="1" x14ac:dyDescent="0.25">
      <c r="A29" s="192" t="s">
        <v>289</v>
      </c>
      <c r="B29" s="91" t="s">
        <v>290</v>
      </c>
      <c r="C29" s="75">
        <v>0</v>
      </c>
      <c r="D29" s="75">
        <v>0</v>
      </c>
      <c r="E29" s="76"/>
      <c r="F29" s="76"/>
      <c r="G29" s="75">
        <v>0</v>
      </c>
      <c r="H29" s="75">
        <v>0</v>
      </c>
      <c r="I29" s="77"/>
      <c r="J29" s="75">
        <v>0</v>
      </c>
      <c r="K29" s="77"/>
      <c r="L29" s="75">
        <v>0</v>
      </c>
      <c r="M29" s="77"/>
      <c r="N29" s="75">
        <v>0</v>
      </c>
      <c r="O29" s="77"/>
      <c r="P29" s="75">
        <v>0</v>
      </c>
      <c r="Q29" s="77"/>
      <c r="R29" s="75">
        <v>0</v>
      </c>
      <c r="S29" s="77"/>
      <c r="T29" s="75">
        <v>0</v>
      </c>
      <c r="U29" s="77"/>
      <c r="V29" s="75">
        <v>0</v>
      </c>
      <c r="W29" s="77"/>
      <c r="X29" s="75">
        <v>0</v>
      </c>
      <c r="Y29" s="77"/>
      <c r="Z29" s="75">
        <v>0</v>
      </c>
      <c r="AA29" s="77"/>
      <c r="AB29" s="75">
        <v>0</v>
      </c>
      <c r="AC29" s="77"/>
      <c r="AD29" s="75">
        <v>0</v>
      </c>
      <c r="AE29" s="77"/>
      <c r="AF29" s="75">
        <v>0</v>
      </c>
      <c r="AG29" s="77"/>
      <c r="AH29" s="75">
        <v>0</v>
      </c>
      <c r="AI29" s="77"/>
      <c r="AJ29" s="75">
        <v>0</v>
      </c>
      <c r="AK29" s="77"/>
      <c r="AL29" s="75">
        <v>0</v>
      </c>
      <c r="AM29" s="77"/>
      <c r="AN29" s="75">
        <v>0</v>
      </c>
      <c r="AO29" s="77"/>
      <c r="AP29" s="75">
        <v>0</v>
      </c>
      <c r="AQ29" s="77"/>
      <c r="AR29" s="75">
        <v>0</v>
      </c>
      <c r="AS29" s="77"/>
      <c r="AT29" s="75">
        <v>0</v>
      </c>
      <c r="AU29" s="77"/>
      <c r="AV29" s="75">
        <v>0</v>
      </c>
      <c r="AW29" s="75">
        <v>0</v>
      </c>
      <c r="AX29" s="60"/>
      <c r="AY29" s="60"/>
      <c r="BB29" s="86">
        <f t="shared" si="5"/>
        <v>0</v>
      </c>
      <c r="BC29" s="78">
        <f t="shared" si="2"/>
        <v>0</v>
      </c>
      <c r="BD29" s="79">
        <f t="shared" si="2"/>
        <v>0</v>
      </c>
      <c r="BE29" s="79">
        <f t="shared" si="2"/>
        <v>0</v>
      </c>
      <c r="BF29" s="78">
        <f t="shared" si="2"/>
        <v>0</v>
      </c>
      <c r="BG29" s="78">
        <f t="shared" si="2"/>
        <v>0</v>
      </c>
      <c r="BH29" s="80">
        <f t="shared" si="2"/>
        <v>0</v>
      </c>
      <c r="BI29" s="78">
        <f t="shared" si="2"/>
        <v>0</v>
      </c>
      <c r="BJ29" s="80">
        <f t="shared" si="2"/>
        <v>0</v>
      </c>
      <c r="BK29" s="78">
        <f t="shared" si="2"/>
        <v>0</v>
      </c>
      <c r="BL29" s="80">
        <f t="shared" si="2"/>
        <v>0</v>
      </c>
      <c r="BM29" s="78">
        <f t="shared" si="2"/>
        <v>0</v>
      </c>
      <c r="BN29" s="80">
        <f t="shared" si="2"/>
        <v>0</v>
      </c>
      <c r="BO29" s="78">
        <f t="shared" si="2"/>
        <v>0</v>
      </c>
      <c r="BP29" s="80">
        <f t="shared" si="2"/>
        <v>0</v>
      </c>
      <c r="BQ29" s="78">
        <f t="shared" si="2"/>
        <v>0</v>
      </c>
      <c r="BR29" s="80">
        <f t="shared" si="2"/>
        <v>0</v>
      </c>
      <c r="BS29" s="78">
        <f t="shared" si="3"/>
        <v>0</v>
      </c>
      <c r="BT29" s="80">
        <f t="shared" si="3"/>
        <v>0</v>
      </c>
      <c r="BU29" s="78">
        <f t="shared" si="3"/>
        <v>0</v>
      </c>
      <c r="BV29" s="80">
        <f t="shared" si="3"/>
        <v>0</v>
      </c>
      <c r="BW29" s="78">
        <f t="shared" si="3"/>
        <v>0</v>
      </c>
      <c r="BX29" s="80">
        <f t="shared" si="3"/>
        <v>0</v>
      </c>
      <c r="BY29" s="78">
        <f t="shared" si="3"/>
        <v>0</v>
      </c>
      <c r="BZ29" s="80">
        <f t="shared" si="3"/>
        <v>0</v>
      </c>
      <c r="CA29" s="78">
        <f t="shared" si="3"/>
        <v>0</v>
      </c>
      <c r="CB29" s="80">
        <f t="shared" si="3"/>
        <v>0</v>
      </c>
      <c r="CC29" s="78">
        <f t="shared" si="3"/>
        <v>0</v>
      </c>
      <c r="CD29" s="80">
        <f t="shared" si="3"/>
        <v>0</v>
      </c>
      <c r="CE29" s="78">
        <f t="shared" si="3"/>
        <v>0</v>
      </c>
      <c r="CF29" s="80">
        <f t="shared" si="3"/>
        <v>0</v>
      </c>
      <c r="CG29" s="78">
        <f t="shared" si="3"/>
        <v>0</v>
      </c>
      <c r="CH29" s="80">
        <f t="shared" si="3"/>
        <v>0</v>
      </c>
      <c r="CI29" s="78">
        <f t="shared" si="4"/>
        <v>0</v>
      </c>
      <c r="CJ29" s="80">
        <f t="shared" si="4"/>
        <v>0</v>
      </c>
      <c r="CK29" s="78">
        <f t="shared" si="4"/>
        <v>0</v>
      </c>
      <c r="CL29" s="80">
        <f t="shared" si="4"/>
        <v>0</v>
      </c>
      <c r="CM29" s="78">
        <f t="shared" si="4"/>
        <v>0</v>
      </c>
      <c r="CN29" s="80">
        <f t="shared" si="4"/>
        <v>0</v>
      </c>
      <c r="CO29" s="78">
        <f t="shared" si="4"/>
        <v>0</v>
      </c>
      <c r="CP29" s="80">
        <f t="shared" si="4"/>
        <v>0</v>
      </c>
      <c r="CQ29" s="78">
        <f t="shared" si="4"/>
        <v>0</v>
      </c>
      <c r="CR29" s="80">
        <f t="shared" si="4"/>
        <v>0</v>
      </c>
      <c r="CS29" s="78">
        <f t="shared" si="4"/>
        <v>0</v>
      </c>
      <c r="CT29" s="80">
        <f t="shared" si="4"/>
        <v>0</v>
      </c>
      <c r="CU29" s="78">
        <f t="shared" si="4"/>
        <v>0</v>
      </c>
      <c r="CV29" s="78">
        <f t="shared" si="4"/>
        <v>0</v>
      </c>
      <c r="CW29" s="71">
        <f t="shared" si="6"/>
        <v>0</v>
      </c>
      <c r="CX29" s="71">
        <f t="shared" si="7"/>
        <v>0</v>
      </c>
      <c r="CY29" s="71"/>
      <c r="DA29" s="89"/>
      <c r="DB29" s="81"/>
      <c r="DC29" s="82"/>
      <c r="DD29" s="82"/>
      <c r="DE29" s="81"/>
      <c r="DF29" s="81"/>
      <c r="DG29" s="83"/>
      <c r="DH29" s="81"/>
      <c r="DI29" s="83"/>
      <c r="DJ29" s="81"/>
      <c r="DK29" s="83"/>
      <c r="DL29" s="81"/>
      <c r="DM29" s="83"/>
      <c r="DN29" s="81"/>
      <c r="DO29" s="83"/>
      <c r="DP29" s="81"/>
      <c r="DQ29" s="83"/>
      <c r="DR29" s="81"/>
      <c r="DS29" s="83"/>
      <c r="DT29" s="81"/>
      <c r="DU29" s="83"/>
      <c r="DV29" s="81"/>
      <c r="DW29" s="83"/>
      <c r="DX29" s="81"/>
      <c r="DY29" s="83"/>
      <c r="DZ29" s="81"/>
      <c r="EA29" s="83"/>
      <c r="EB29" s="81"/>
      <c r="EC29" s="83"/>
      <c r="ED29" s="81"/>
      <c r="EE29" s="83"/>
      <c r="EF29" s="81"/>
      <c r="EG29" s="83"/>
      <c r="EH29" s="81"/>
      <c r="EI29" s="83"/>
      <c r="EJ29" s="81"/>
      <c r="EK29" s="83"/>
      <c r="EL29" s="81"/>
      <c r="EM29" s="83"/>
      <c r="EN29" s="81"/>
      <c r="EO29" s="83"/>
      <c r="EP29" s="81"/>
      <c r="EQ29" s="83"/>
      <c r="ER29" s="81"/>
      <c r="ES29" s="83"/>
      <c r="ET29" s="81"/>
      <c r="EU29" s="81"/>
    </row>
    <row r="30" spans="1:151" ht="57.95" customHeight="1" x14ac:dyDescent="0.25">
      <c r="A30" s="191" t="s">
        <v>474</v>
      </c>
      <c r="B30" s="74" t="s">
        <v>291</v>
      </c>
      <c r="C30" s="75">
        <v>9.8439399999999999</v>
      </c>
      <c r="D30" s="75">
        <v>0</v>
      </c>
      <c r="E30" s="76">
        <v>9.8439399999999999</v>
      </c>
      <c r="F30" s="76">
        <v>9.8439399999999999</v>
      </c>
      <c r="G30" s="75">
        <v>0</v>
      </c>
      <c r="H30" s="75">
        <v>0</v>
      </c>
      <c r="I30" s="77"/>
      <c r="J30" s="75">
        <v>0</v>
      </c>
      <c r="K30" s="77"/>
      <c r="L30" s="75">
        <v>0</v>
      </c>
      <c r="M30" s="77"/>
      <c r="N30" s="75">
        <v>0</v>
      </c>
      <c r="O30" s="77"/>
      <c r="P30" s="75">
        <v>0</v>
      </c>
      <c r="Q30" s="77"/>
      <c r="R30" s="75">
        <v>0</v>
      </c>
      <c r="S30" s="77"/>
      <c r="T30" s="75">
        <v>0</v>
      </c>
      <c r="U30" s="77"/>
      <c r="V30" s="75">
        <v>0</v>
      </c>
      <c r="W30" s="77"/>
      <c r="X30" s="75">
        <v>0</v>
      </c>
      <c r="Y30" s="77"/>
      <c r="Z30" s="75">
        <v>0</v>
      </c>
      <c r="AA30" s="77"/>
      <c r="AB30" s="75">
        <v>0</v>
      </c>
      <c r="AC30" s="77"/>
      <c r="AD30" s="75">
        <v>0</v>
      </c>
      <c r="AE30" s="77"/>
      <c r="AF30" s="75">
        <v>0</v>
      </c>
      <c r="AG30" s="77"/>
      <c r="AH30" s="75">
        <v>0</v>
      </c>
      <c r="AI30" s="77"/>
      <c r="AJ30" s="75">
        <v>0</v>
      </c>
      <c r="AK30" s="77"/>
      <c r="AL30" s="75">
        <v>0</v>
      </c>
      <c r="AM30" s="77"/>
      <c r="AN30" s="75">
        <v>0.27071000000000001</v>
      </c>
      <c r="AO30" s="77"/>
      <c r="AP30" s="75">
        <v>0</v>
      </c>
      <c r="AQ30" s="77"/>
      <c r="AR30" s="75">
        <v>9.5732300000000006</v>
      </c>
      <c r="AS30" s="77"/>
      <c r="AT30" s="75">
        <v>0</v>
      </c>
      <c r="AU30" s="77"/>
      <c r="AV30" s="75">
        <v>9.8439399999999999</v>
      </c>
      <c r="AW30" s="75">
        <v>0</v>
      </c>
      <c r="AX30" s="60"/>
      <c r="AY30" s="60"/>
      <c r="AZ30" s="43" t="str">
        <f>AZ$4</f>
        <v>Да</v>
      </c>
      <c r="BB30" s="78">
        <f t="shared" si="5"/>
        <v>9.8439399999999999</v>
      </c>
      <c r="BC30" s="78">
        <f t="shared" si="2"/>
        <v>0</v>
      </c>
      <c r="BD30" s="79">
        <f t="shared" si="2"/>
        <v>9.8439399999999999</v>
      </c>
      <c r="BE30" s="79">
        <f t="shared" si="2"/>
        <v>9.8439399999999999</v>
      </c>
      <c r="BF30" s="78">
        <f t="shared" si="2"/>
        <v>0</v>
      </c>
      <c r="BG30" s="78">
        <f t="shared" si="2"/>
        <v>0</v>
      </c>
      <c r="BH30" s="80">
        <f t="shared" si="2"/>
        <v>0</v>
      </c>
      <c r="BI30" s="78">
        <f t="shared" si="2"/>
        <v>0</v>
      </c>
      <c r="BJ30" s="80">
        <f t="shared" si="2"/>
        <v>0</v>
      </c>
      <c r="BK30" s="78">
        <f t="shared" si="2"/>
        <v>0</v>
      </c>
      <c r="BL30" s="80">
        <f t="shared" si="2"/>
        <v>0</v>
      </c>
      <c r="BM30" s="78">
        <f t="shared" si="2"/>
        <v>0</v>
      </c>
      <c r="BN30" s="80">
        <f t="shared" si="2"/>
        <v>0</v>
      </c>
      <c r="BO30" s="78">
        <f t="shared" si="2"/>
        <v>0</v>
      </c>
      <c r="BP30" s="80">
        <f t="shared" si="2"/>
        <v>0</v>
      </c>
      <c r="BQ30" s="78">
        <f t="shared" si="2"/>
        <v>0</v>
      </c>
      <c r="BR30" s="80">
        <f t="shared" si="2"/>
        <v>0</v>
      </c>
      <c r="BS30" s="78">
        <f t="shared" si="3"/>
        <v>0</v>
      </c>
      <c r="BT30" s="80">
        <f t="shared" si="3"/>
        <v>0</v>
      </c>
      <c r="BU30" s="78">
        <f t="shared" si="3"/>
        <v>0</v>
      </c>
      <c r="BV30" s="80">
        <f t="shared" si="3"/>
        <v>0</v>
      </c>
      <c r="BW30" s="78">
        <f t="shared" si="3"/>
        <v>0</v>
      </c>
      <c r="BX30" s="80">
        <f t="shared" si="3"/>
        <v>0</v>
      </c>
      <c r="BY30" s="78">
        <f t="shared" si="3"/>
        <v>0</v>
      </c>
      <c r="BZ30" s="80">
        <f t="shared" si="3"/>
        <v>0</v>
      </c>
      <c r="CA30" s="78">
        <f t="shared" si="3"/>
        <v>0</v>
      </c>
      <c r="CB30" s="80">
        <f t="shared" si="3"/>
        <v>0</v>
      </c>
      <c r="CC30" s="78">
        <f t="shared" si="3"/>
        <v>0</v>
      </c>
      <c r="CD30" s="80">
        <f t="shared" si="3"/>
        <v>0</v>
      </c>
      <c r="CE30" s="78">
        <f t="shared" si="3"/>
        <v>0</v>
      </c>
      <c r="CF30" s="80">
        <f t="shared" si="3"/>
        <v>0</v>
      </c>
      <c r="CG30" s="78">
        <f t="shared" si="3"/>
        <v>0</v>
      </c>
      <c r="CH30" s="80">
        <f t="shared" si="3"/>
        <v>0</v>
      </c>
      <c r="CI30" s="78">
        <f t="shared" si="4"/>
        <v>0</v>
      </c>
      <c r="CJ30" s="80">
        <f t="shared" si="4"/>
        <v>0</v>
      </c>
      <c r="CK30" s="78">
        <f t="shared" si="4"/>
        <v>0</v>
      </c>
      <c r="CL30" s="80">
        <f t="shared" si="4"/>
        <v>0</v>
      </c>
      <c r="CM30" s="78">
        <f t="shared" si="4"/>
        <v>0.27071000000000001</v>
      </c>
      <c r="CN30" s="80">
        <f t="shared" si="4"/>
        <v>0</v>
      </c>
      <c r="CO30" s="78">
        <f t="shared" si="4"/>
        <v>0</v>
      </c>
      <c r="CP30" s="80">
        <f t="shared" si="4"/>
        <v>0</v>
      </c>
      <c r="CQ30" s="78">
        <f t="shared" si="4"/>
        <v>9.5732300000000006</v>
      </c>
      <c r="CR30" s="80">
        <f t="shared" si="4"/>
        <v>0</v>
      </c>
      <c r="CS30" s="78">
        <f t="shared" si="4"/>
        <v>0</v>
      </c>
      <c r="CT30" s="80">
        <f t="shared" si="4"/>
        <v>0</v>
      </c>
      <c r="CU30" s="78">
        <f t="shared" si="4"/>
        <v>9.8439399999999999</v>
      </c>
      <c r="CV30" s="78">
        <f t="shared" si="4"/>
        <v>0</v>
      </c>
      <c r="CW30" s="72">
        <f t="shared" si="6"/>
        <v>49.219700000000003</v>
      </c>
      <c r="CX30" s="72">
        <f t="shared" si="7"/>
        <v>0</v>
      </c>
      <c r="CY30" s="72">
        <f>IFERROR(SUM(CW30:CX34),1101000010011110)</f>
        <v>59.063640000000007</v>
      </c>
      <c r="DA30" s="81"/>
      <c r="DB30" s="81"/>
      <c r="DC30" s="82"/>
      <c r="DD30" s="82"/>
      <c r="DE30" s="81"/>
      <c r="DF30" s="81"/>
      <c r="DG30" s="83"/>
      <c r="DH30" s="81"/>
      <c r="DI30" s="83"/>
      <c r="DJ30" s="81"/>
      <c r="DK30" s="83"/>
      <c r="DL30" s="81"/>
      <c r="DM30" s="83"/>
      <c r="DN30" s="81"/>
      <c r="DO30" s="83"/>
      <c r="DP30" s="81"/>
      <c r="DQ30" s="83"/>
      <c r="DR30" s="81"/>
      <c r="DS30" s="83"/>
      <c r="DT30" s="81"/>
      <c r="DU30" s="83"/>
      <c r="DV30" s="81"/>
      <c r="DW30" s="83"/>
      <c r="DX30" s="81"/>
      <c r="DY30" s="83"/>
      <c r="DZ30" s="81"/>
      <c r="EA30" s="83"/>
      <c r="EB30" s="81"/>
      <c r="EC30" s="83"/>
      <c r="ED30" s="81"/>
      <c r="EE30" s="83"/>
      <c r="EF30" s="81"/>
      <c r="EG30" s="83"/>
      <c r="EH30" s="81"/>
      <c r="EI30" s="83"/>
      <c r="EJ30" s="81"/>
      <c r="EK30" s="83"/>
      <c r="EL30" s="81"/>
      <c r="EM30" s="83"/>
      <c r="EN30" s="81"/>
      <c r="EO30" s="83"/>
      <c r="EP30" s="81"/>
      <c r="EQ30" s="83"/>
      <c r="ER30" s="81"/>
      <c r="ES30" s="83"/>
      <c r="ET30" s="81"/>
      <c r="EU30" s="81"/>
    </row>
    <row r="31" spans="1:151" ht="15" customHeight="1" x14ac:dyDescent="0.25">
      <c r="A31" s="191" t="s">
        <v>292</v>
      </c>
      <c r="B31" s="84" t="s">
        <v>293</v>
      </c>
      <c r="C31" s="75">
        <v>0.25374005999999999</v>
      </c>
      <c r="D31" s="75">
        <v>0</v>
      </c>
      <c r="E31" s="76"/>
      <c r="F31" s="76"/>
      <c r="G31" s="75"/>
      <c r="H31" s="75"/>
      <c r="I31" s="77"/>
      <c r="J31" s="75"/>
      <c r="K31" s="77"/>
      <c r="L31" s="75"/>
      <c r="M31" s="77"/>
      <c r="N31" s="75"/>
      <c r="O31" s="77"/>
      <c r="P31" s="75"/>
      <c r="Q31" s="77"/>
      <c r="R31" s="75"/>
      <c r="S31" s="77"/>
      <c r="T31" s="75"/>
      <c r="U31" s="77"/>
      <c r="V31" s="75"/>
      <c r="W31" s="77"/>
      <c r="X31" s="75"/>
      <c r="Y31" s="77"/>
      <c r="Z31" s="75"/>
      <c r="AA31" s="77"/>
      <c r="AB31" s="75"/>
      <c r="AC31" s="77"/>
      <c r="AD31" s="75"/>
      <c r="AE31" s="77"/>
      <c r="AF31" s="75"/>
      <c r="AG31" s="77"/>
      <c r="AH31" s="75"/>
      <c r="AI31" s="77"/>
      <c r="AJ31" s="75"/>
      <c r="AK31" s="77"/>
      <c r="AL31" s="75"/>
      <c r="AM31" s="77"/>
      <c r="AN31" s="75"/>
      <c r="AO31" s="77"/>
      <c r="AP31" s="75"/>
      <c r="AQ31" s="77"/>
      <c r="AR31" s="75"/>
      <c r="AS31" s="77"/>
      <c r="AT31" s="75"/>
      <c r="AU31" s="77"/>
      <c r="AV31" s="75"/>
      <c r="AW31" s="75"/>
      <c r="AX31" s="90"/>
      <c r="AY31" s="60"/>
      <c r="BB31" s="78">
        <f t="shared" si="5"/>
        <v>0.25374005999999999</v>
      </c>
      <c r="BC31" s="78">
        <f t="shared" si="2"/>
        <v>0</v>
      </c>
      <c r="BD31" s="79">
        <f t="shared" si="2"/>
        <v>0</v>
      </c>
      <c r="BE31" s="79">
        <f t="shared" si="2"/>
        <v>0</v>
      </c>
      <c r="BF31" s="78">
        <f t="shared" si="2"/>
        <v>0</v>
      </c>
      <c r="BG31" s="78">
        <f t="shared" si="2"/>
        <v>0</v>
      </c>
      <c r="BH31" s="80">
        <f t="shared" si="2"/>
        <v>0</v>
      </c>
      <c r="BI31" s="78">
        <f t="shared" si="2"/>
        <v>0</v>
      </c>
      <c r="BJ31" s="80">
        <f t="shared" si="2"/>
        <v>0</v>
      </c>
      <c r="BK31" s="78">
        <f t="shared" si="2"/>
        <v>0</v>
      </c>
      <c r="BL31" s="80">
        <f t="shared" si="2"/>
        <v>0</v>
      </c>
      <c r="BM31" s="78">
        <f t="shared" si="2"/>
        <v>0</v>
      </c>
      <c r="BN31" s="80">
        <f t="shared" si="2"/>
        <v>0</v>
      </c>
      <c r="BO31" s="78">
        <f t="shared" si="2"/>
        <v>0</v>
      </c>
      <c r="BP31" s="80">
        <f t="shared" si="2"/>
        <v>0</v>
      </c>
      <c r="BQ31" s="78">
        <f t="shared" si="2"/>
        <v>0</v>
      </c>
      <c r="BR31" s="80">
        <f t="shared" si="2"/>
        <v>0</v>
      </c>
      <c r="BS31" s="78">
        <f t="shared" si="3"/>
        <v>0</v>
      </c>
      <c r="BT31" s="80">
        <f t="shared" si="3"/>
        <v>0</v>
      </c>
      <c r="BU31" s="78">
        <f t="shared" si="3"/>
        <v>0</v>
      </c>
      <c r="BV31" s="80">
        <f t="shared" si="3"/>
        <v>0</v>
      </c>
      <c r="BW31" s="78">
        <f t="shared" si="3"/>
        <v>0</v>
      </c>
      <c r="BX31" s="80">
        <f t="shared" si="3"/>
        <v>0</v>
      </c>
      <c r="BY31" s="78">
        <f t="shared" si="3"/>
        <v>0</v>
      </c>
      <c r="BZ31" s="80">
        <f t="shared" si="3"/>
        <v>0</v>
      </c>
      <c r="CA31" s="78">
        <f t="shared" si="3"/>
        <v>0</v>
      </c>
      <c r="CB31" s="80">
        <f t="shared" si="3"/>
        <v>0</v>
      </c>
      <c r="CC31" s="78">
        <f t="shared" si="3"/>
        <v>0</v>
      </c>
      <c r="CD31" s="80">
        <f t="shared" si="3"/>
        <v>0</v>
      </c>
      <c r="CE31" s="78">
        <f t="shared" si="3"/>
        <v>0</v>
      </c>
      <c r="CF31" s="80">
        <f t="shared" si="3"/>
        <v>0</v>
      </c>
      <c r="CG31" s="78">
        <f t="shared" si="3"/>
        <v>0</v>
      </c>
      <c r="CH31" s="80">
        <f t="shared" si="3"/>
        <v>0</v>
      </c>
      <c r="CI31" s="78">
        <f t="shared" si="4"/>
        <v>0</v>
      </c>
      <c r="CJ31" s="80">
        <f t="shared" si="4"/>
        <v>0</v>
      </c>
      <c r="CK31" s="78">
        <f t="shared" si="4"/>
        <v>0</v>
      </c>
      <c r="CL31" s="80">
        <f t="shared" si="4"/>
        <v>0</v>
      </c>
      <c r="CM31" s="78">
        <f t="shared" si="4"/>
        <v>0</v>
      </c>
      <c r="CN31" s="80">
        <f t="shared" si="4"/>
        <v>0</v>
      </c>
      <c r="CO31" s="78">
        <f t="shared" si="4"/>
        <v>0</v>
      </c>
      <c r="CP31" s="80">
        <f t="shared" si="4"/>
        <v>0</v>
      </c>
      <c r="CQ31" s="78">
        <f t="shared" si="4"/>
        <v>0</v>
      </c>
      <c r="CR31" s="80">
        <f t="shared" si="4"/>
        <v>0</v>
      </c>
      <c r="CS31" s="78">
        <f t="shared" si="4"/>
        <v>0</v>
      </c>
      <c r="CT31" s="80">
        <f t="shared" si="4"/>
        <v>0</v>
      </c>
      <c r="CU31" s="78">
        <f t="shared" si="4"/>
        <v>0</v>
      </c>
      <c r="CV31" s="78">
        <f t="shared" si="4"/>
        <v>0</v>
      </c>
      <c r="CW31" s="71">
        <f t="shared" si="6"/>
        <v>0.25374005999999999</v>
      </c>
      <c r="CX31" s="71">
        <f t="shared" si="7"/>
        <v>0</v>
      </c>
      <c r="CY31" s="71"/>
      <c r="DA31" s="81"/>
      <c r="DB31" s="81"/>
      <c r="DC31" s="82"/>
      <c r="DD31" s="82"/>
      <c r="DE31" s="81"/>
      <c r="DF31" s="81"/>
      <c r="DG31" s="83"/>
      <c r="DH31" s="81"/>
      <c r="DI31" s="83"/>
      <c r="DJ31" s="81"/>
      <c r="DK31" s="83"/>
      <c r="DL31" s="81"/>
      <c r="DM31" s="83"/>
      <c r="DN31" s="81"/>
      <c r="DO31" s="83"/>
      <c r="DP31" s="81"/>
      <c r="DQ31" s="83"/>
      <c r="DR31" s="81"/>
      <c r="DS31" s="83"/>
      <c r="DT31" s="81"/>
      <c r="DU31" s="83"/>
      <c r="DV31" s="81"/>
      <c r="DW31" s="83"/>
      <c r="DX31" s="81"/>
      <c r="DY31" s="83"/>
      <c r="DZ31" s="81"/>
      <c r="EA31" s="83"/>
      <c r="EB31" s="81"/>
      <c r="EC31" s="83"/>
      <c r="ED31" s="81"/>
      <c r="EE31" s="83"/>
      <c r="EF31" s="81"/>
      <c r="EG31" s="83"/>
      <c r="EH31" s="81"/>
      <c r="EI31" s="83"/>
      <c r="EJ31" s="81"/>
      <c r="EK31" s="83"/>
      <c r="EL31" s="81"/>
      <c r="EM31" s="83"/>
      <c r="EN31" s="81"/>
      <c r="EO31" s="83"/>
      <c r="EP31" s="81"/>
      <c r="EQ31" s="83"/>
      <c r="ER31" s="81"/>
      <c r="ES31" s="83"/>
      <c r="ET31" s="81"/>
      <c r="EU31" s="81"/>
    </row>
    <row r="32" spans="1:151" ht="29.1" customHeight="1" x14ac:dyDescent="0.25">
      <c r="A32" s="191" t="s">
        <v>294</v>
      </c>
      <c r="B32" s="84" t="s">
        <v>295</v>
      </c>
      <c r="C32" s="75">
        <v>4.0171299999999999</v>
      </c>
      <c r="D32" s="75">
        <v>0</v>
      </c>
      <c r="E32" s="76"/>
      <c r="F32" s="76"/>
      <c r="G32" s="75"/>
      <c r="H32" s="75"/>
      <c r="I32" s="77"/>
      <c r="J32" s="75"/>
      <c r="K32" s="77"/>
      <c r="L32" s="75"/>
      <c r="M32" s="77"/>
      <c r="N32" s="75"/>
      <c r="O32" s="77"/>
      <c r="P32" s="75"/>
      <c r="Q32" s="77"/>
      <c r="R32" s="75"/>
      <c r="S32" s="77"/>
      <c r="T32" s="75"/>
      <c r="U32" s="77"/>
      <c r="V32" s="75"/>
      <c r="W32" s="77"/>
      <c r="X32" s="75"/>
      <c r="Y32" s="77"/>
      <c r="Z32" s="75"/>
      <c r="AA32" s="77"/>
      <c r="AB32" s="75"/>
      <c r="AC32" s="77"/>
      <c r="AD32" s="75"/>
      <c r="AE32" s="77"/>
      <c r="AF32" s="75"/>
      <c r="AG32" s="77"/>
      <c r="AH32" s="75"/>
      <c r="AI32" s="77"/>
      <c r="AJ32" s="75"/>
      <c r="AK32" s="77"/>
      <c r="AL32" s="75"/>
      <c r="AM32" s="77"/>
      <c r="AN32" s="75"/>
      <c r="AO32" s="77"/>
      <c r="AP32" s="75"/>
      <c r="AQ32" s="77"/>
      <c r="AR32" s="75"/>
      <c r="AS32" s="77"/>
      <c r="AT32" s="75"/>
      <c r="AU32" s="77"/>
      <c r="AV32" s="75"/>
      <c r="AW32" s="75"/>
      <c r="AX32" s="90"/>
      <c r="AY32" s="60"/>
      <c r="BB32" s="78">
        <f t="shared" si="5"/>
        <v>4.0171299999999999</v>
      </c>
      <c r="BC32" s="78">
        <f t="shared" si="2"/>
        <v>0</v>
      </c>
      <c r="BD32" s="79">
        <f t="shared" si="2"/>
        <v>0</v>
      </c>
      <c r="BE32" s="79">
        <f t="shared" si="2"/>
        <v>0</v>
      </c>
      <c r="BF32" s="78">
        <f t="shared" si="2"/>
        <v>0</v>
      </c>
      <c r="BG32" s="78">
        <f t="shared" si="2"/>
        <v>0</v>
      </c>
      <c r="BH32" s="80">
        <f t="shared" si="2"/>
        <v>0</v>
      </c>
      <c r="BI32" s="78">
        <f t="shared" si="2"/>
        <v>0</v>
      </c>
      <c r="BJ32" s="80">
        <f t="shared" si="2"/>
        <v>0</v>
      </c>
      <c r="BK32" s="78">
        <f t="shared" si="2"/>
        <v>0</v>
      </c>
      <c r="BL32" s="80">
        <f t="shared" si="2"/>
        <v>0</v>
      </c>
      <c r="BM32" s="78">
        <f t="shared" si="2"/>
        <v>0</v>
      </c>
      <c r="BN32" s="80">
        <f t="shared" si="2"/>
        <v>0</v>
      </c>
      <c r="BO32" s="78">
        <f t="shared" si="2"/>
        <v>0</v>
      </c>
      <c r="BP32" s="80">
        <f t="shared" si="2"/>
        <v>0</v>
      </c>
      <c r="BQ32" s="78">
        <f t="shared" si="2"/>
        <v>0</v>
      </c>
      <c r="BR32" s="80">
        <f t="shared" si="2"/>
        <v>0</v>
      </c>
      <c r="BS32" s="78">
        <f t="shared" si="3"/>
        <v>0</v>
      </c>
      <c r="BT32" s="80">
        <f t="shared" si="3"/>
        <v>0</v>
      </c>
      <c r="BU32" s="78">
        <f t="shared" si="3"/>
        <v>0</v>
      </c>
      <c r="BV32" s="80">
        <f t="shared" si="3"/>
        <v>0</v>
      </c>
      <c r="BW32" s="78">
        <f t="shared" si="3"/>
        <v>0</v>
      </c>
      <c r="BX32" s="80">
        <f t="shared" si="3"/>
        <v>0</v>
      </c>
      <c r="BY32" s="78">
        <f t="shared" si="3"/>
        <v>0</v>
      </c>
      <c r="BZ32" s="80">
        <f t="shared" si="3"/>
        <v>0</v>
      </c>
      <c r="CA32" s="78">
        <f t="shared" si="3"/>
        <v>0</v>
      </c>
      <c r="CB32" s="80">
        <f t="shared" si="3"/>
        <v>0</v>
      </c>
      <c r="CC32" s="78">
        <f t="shared" si="3"/>
        <v>0</v>
      </c>
      <c r="CD32" s="80">
        <f t="shared" si="3"/>
        <v>0</v>
      </c>
      <c r="CE32" s="78">
        <f t="shared" si="3"/>
        <v>0</v>
      </c>
      <c r="CF32" s="80">
        <f t="shared" si="3"/>
        <v>0</v>
      </c>
      <c r="CG32" s="78">
        <f t="shared" si="3"/>
        <v>0</v>
      </c>
      <c r="CH32" s="80">
        <f t="shared" si="3"/>
        <v>0</v>
      </c>
      <c r="CI32" s="78">
        <f t="shared" si="4"/>
        <v>0</v>
      </c>
      <c r="CJ32" s="80">
        <f t="shared" si="4"/>
        <v>0</v>
      </c>
      <c r="CK32" s="78">
        <f t="shared" si="4"/>
        <v>0</v>
      </c>
      <c r="CL32" s="80">
        <f t="shared" si="4"/>
        <v>0</v>
      </c>
      <c r="CM32" s="78">
        <f t="shared" si="4"/>
        <v>0</v>
      </c>
      <c r="CN32" s="80">
        <f t="shared" si="4"/>
        <v>0</v>
      </c>
      <c r="CO32" s="78">
        <f t="shared" si="4"/>
        <v>0</v>
      </c>
      <c r="CP32" s="80">
        <f t="shared" si="4"/>
        <v>0</v>
      </c>
      <c r="CQ32" s="78">
        <f t="shared" si="4"/>
        <v>0</v>
      </c>
      <c r="CR32" s="80">
        <f t="shared" si="4"/>
        <v>0</v>
      </c>
      <c r="CS32" s="78">
        <f t="shared" si="4"/>
        <v>0</v>
      </c>
      <c r="CT32" s="80">
        <f t="shared" si="4"/>
        <v>0</v>
      </c>
      <c r="CU32" s="78">
        <f t="shared" si="4"/>
        <v>0</v>
      </c>
      <c r="CV32" s="78">
        <f t="shared" si="4"/>
        <v>0</v>
      </c>
      <c r="CW32" s="71">
        <f t="shared" si="6"/>
        <v>4.0171299999999999</v>
      </c>
      <c r="CX32" s="71">
        <f t="shared" si="7"/>
        <v>0</v>
      </c>
      <c r="CY32" s="71"/>
      <c r="DA32" s="81"/>
      <c r="DB32" s="81"/>
      <c r="DC32" s="82"/>
      <c r="DD32" s="82"/>
      <c r="DE32" s="81"/>
      <c r="DF32" s="81"/>
      <c r="DG32" s="83"/>
      <c r="DH32" s="81"/>
      <c r="DI32" s="83"/>
      <c r="DJ32" s="81"/>
      <c r="DK32" s="83"/>
      <c r="DL32" s="81"/>
      <c r="DM32" s="83"/>
      <c r="DN32" s="81"/>
      <c r="DO32" s="83"/>
      <c r="DP32" s="81"/>
      <c r="DQ32" s="83"/>
      <c r="DR32" s="81"/>
      <c r="DS32" s="83"/>
      <c r="DT32" s="81"/>
      <c r="DU32" s="83"/>
      <c r="DV32" s="81"/>
      <c r="DW32" s="83"/>
      <c r="DX32" s="81"/>
      <c r="DY32" s="83"/>
      <c r="DZ32" s="81"/>
      <c r="EA32" s="83"/>
      <c r="EB32" s="81"/>
      <c r="EC32" s="83"/>
      <c r="ED32" s="81"/>
      <c r="EE32" s="83"/>
      <c r="EF32" s="81"/>
      <c r="EG32" s="83"/>
      <c r="EH32" s="81"/>
      <c r="EI32" s="83"/>
      <c r="EJ32" s="81"/>
      <c r="EK32" s="83"/>
      <c r="EL32" s="81"/>
      <c r="EM32" s="83"/>
      <c r="EN32" s="81"/>
      <c r="EO32" s="83"/>
      <c r="EP32" s="81"/>
      <c r="EQ32" s="83"/>
      <c r="ER32" s="81"/>
      <c r="ES32" s="83"/>
      <c r="ET32" s="81"/>
      <c r="EU32" s="81"/>
    </row>
    <row r="33" spans="1:151" ht="15" customHeight="1" x14ac:dyDescent="0.25">
      <c r="A33" s="191" t="s">
        <v>296</v>
      </c>
      <c r="B33" s="84" t="s">
        <v>297</v>
      </c>
      <c r="C33" s="75">
        <v>4.0276300000000003</v>
      </c>
      <c r="D33" s="75">
        <v>0</v>
      </c>
      <c r="E33" s="76"/>
      <c r="F33" s="76"/>
      <c r="G33" s="75"/>
      <c r="H33" s="75"/>
      <c r="I33" s="77"/>
      <c r="J33" s="75"/>
      <c r="K33" s="77"/>
      <c r="L33" s="75"/>
      <c r="M33" s="77"/>
      <c r="N33" s="75"/>
      <c r="O33" s="77"/>
      <c r="P33" s="75"/>
      <c r="Q33" s="77"/>
      <c r="R33" s="75"/>
      <c r="S33" s="77"/>
      <c r="T33" s="75"/>
      <c r="U33" s="77"/>
      <c r="V33" s="75"/>
      <c r="W33" s="77"/>
      <c r="X33" s="75"/>
      <c r="Y33" s="77"/>
      <c r="Z33" s="75"/>
      <c r="AA33" s="77"/>
      <c r="AB33" s="75"/>
      <c r="AC33" s="77"/>
      <c r="AD33" s="75"/>
      <c r="AE33" s="77"/>
      <c r="AF33" s="75"/>
      <c r="AG33" s="77"/>
      <c r="AH33" s="75"/>
      <c r="AI33" s="77"/>
      <c r="AJ33" s="75"/>
      <c r="AK33" s="77"/>
      <c r="AL33" s="75"/>
      <c r="AM33" s="77"/>
      <c r="AN33" s="75"/>
      <c r="AO33" s="77"/>
      <c r="AP33" s="75"/>
      <c r="AQ33" s="77"/>
      <c r="AR33" s="75"/>
      <c r="AS33" s="77"/>
      <c r="AT33" s="75"/>
      <c r="AU33" s="77"/>
      <c r="AV33" s="75"/>
      <c r="AW33" s="75"/>
      <c r="AX33" s="90"/>
      <c r="AY33" s="60"/>
      <c r="BB33" s="78">
        <f t="shared" si="5"/>
        <v>4.0276300000000003</v>
      </c>
      <c r="BC33" s="78">
        <f t="shared" si="2"/>
        <v>0</v>
      </c>
      <c r="BD33" s="79">
        <f t="shared" si="2"/>
        <v>0</v>
      </c>
      <c r="BE33" s="79">
        <f t="shared" si="2"/>
        <v>0</v>
      </c>
      <c r="BF33" s="78">
        <f t="shared" si="2"/>
        <v>0</v>
      </c>
      <c r="BG33" s="78">
        <f t="shared" si="2"/>
        <v>0</v>
      </c>
      <c r="BH33" s="80">
        <f t="shared" si="2"/>
        <v>0</v>
      </c>
      <c r="BI33" s="78">
        <f t="shared" si="2"/>
        <v>0</v>
      </c>
      <c r="BJ33" s="80">
        <f t="shared" si="2"/>
        <v>0</v>
      </c>
      <c r="BK33" s="78">
        <f t="shared" si="2"/>
        <v>0</v>
      </c>
      <c r="BL33" s="80">
        <f t="shared" si="2"/>
        <v>0</v>
      </c>
      <c r="BM33" s="78">
        <f t="shared" si="2"/>
        <v>0</v>
      </c>
      <c r="BN33" s="80">
        <f t="shared" si="2"/>
        <v>0</v>
      </c>
      <c r="BO33" s="78">
        <f t="shared" si="2"/>
        <v>0</v>
      </c>
      <c r="BP33" s="80">
        <f t="shared" si="2"/>
        <v>0</v>
      </c>
      <c r="BQ33" s="78">
        <f t="shared" si="2"/>
        <v>0</v>
      </c>
      <c r="BR33" s="80">
        <f t="shared" si="2"/>
        <v>0</v>
      </c>
      <c r="BS33" s="78">
        <f t="shared" si="3"/>
        <v>0</v>
      </c>
      <c r="BT33" s="80">
        <f t="shared" si="3"/>
        <v>0</v>
      </c>
      <c r="BU33" s="78">
        <f t="shared" si="3"/>
        <v>0</v>
      </c>
      <c r="BV33" s="80">
        <f t="shared" si="3"/>
        <v>0</v>
      </c>
      <c r="BW33" s="78">
        <f t="shared" si="3"/>
        <v>0</v>
      </c>
      <c r="BX33" s="80">
        <f t="shared" si="3"/>
        <v>0</v>
      </c>
      <c r="BY33" s="78">
        <f t="shared" si="3"/>
        <v>0</v>
      </c>
      <c r="BZ33" s="80">
        <f t="shared" si="3"/>
        <v>0</v>
      </c>
      <c r="CA33" s="78">
        <f t="shared" si="3"/>
        <v>0</v>
      </c>
      <c r="CB33" s="80">
        <f t="shared" si="3"/>
        <v>0</v>
      </c>
      <c r="CC33" s="78">
        <f t="shared" si="3"/>
        <v>0</v>
      </c>
      <c r="CD33" s="80">
        <f t="shared" si="3"/>
        <v>0</v>
      </c>
      <c r="CE33" s="78">
        <f t="shared" si="3"/>
        <v>0</v>
      </c>
      <c r="CF33" s="80">
        <f t="shared" si="3"/>
        <v>0</v>
      </c>
      <c r="CG33" s="78">
        <f t="shared" si="3"/>
        <v>0</v>
      </c>
      <c r="CH33" s="80">
        <f t="shared" si="3"/>
        <v>0</v>
      </c>
      <c r="CI33" s="78">
        <f t="shared" si="4"/>
        <v>0</v>
      </c>
      <c r="CJ33" s="80">
        <f t="shared" si="4"/>
        <v>0</v>
      </c>
      <c r="CK33" s="78">
        <f t="shared" si="4"/>
        <v>0</v>
      </c>
      <c r="CL33" s="80">
        <f t="shared" si="4"/>
        <v>0</v>
      </c>
      <c r="CM33" s="78">
        <f t="shared" si="4"/>
        <v>0</v>
      </c>
      <c r="CN33" s="80">
        <f t="shared" si="4"/>
        <v>0</v>
      </c>
      <c r="CO33" s="78">
        <f t="shared" si="4"/>
        <v>0</v>
      </c>
      <c r="CP33" s="80">
        <f t="shared" si="4"/>
        <v>0</v>
      </c>
      <c r="CQ33" s="78">
        <f t="shared" si="4"/>
        <v>0</v>
      </c>
      <c r="CR33" s="80">
        <f t="shared" si="4"/>
        <v>0</v>
      </c>
      <c r="CS33" s="78">
        <f t="shared" si="4"/>
        <v>0</v>
      </c>
      <c r="CT33" s="80">
        <f t="shared" si="4"/>
        <v>0</v>
      </c>
      <c r="CU33" s="78">
        <f t="shared" si="4"/>
        <v>0</v>
      </c>
      <c r="CV33" s="78">
        <f t="shared" si="4"/>
        <v>0</v>
      </c>
      <c r="CW33" s="71">
        <f t="shared" si="6"/>
        <v>4.0276300000000003</v>
      </c>
      <c r="CX33" s="71">
        <f t="shared" si="7"/>
        <v>0</v>
      </c>
      <c r="CY33" s="71"/>
      <c r="DA33" s="81"/>
      <c r="DB33" s="81"/>
      <c r="DC33" s="82"/>
      <c r="DD33" s="82"/>
      <c r="DE33" s="81"/>
      <c r="DF33" s="81"/>
      <c r="DG33" s="83"/>
      <c r="DH33" s="81"/>
      <c r="DI33" s="83"/>
      <c r="DJ33" s="81"/>
      <c r="DK33" s="83"/>
      <c r="DL33" s="81"/>
      <c r="DM33" s="83"/>
      <c r="DN33" s="81"/>
      <c r="DO33" s="83"/>
      <c r="DP33" s="81"/>
      <c r="DQ33" s="83"/>
      <c r="DR33" s="81"/>
      <c r="DS33" s="83"/>
      <c r="DT33" s="81"/>
      <c r="DU33" s="83"/>
      <c r="DV33" s="81"/>
      <c r="DW33" s="83"/>
      <c r="DX33" s="81"/>
      <c r="DY33" s="83"/>
      <c r="DZ33" s="81"/>
      <c r="EA33" s="83"/>
      <c r="EB33" s="81"/>
      <c r="EC33" s="83"/>
      <c r="ED33" s="81"/>
      <c r="EE33" s="83"/>
      <c r="EF33" s="81"/>
      <c r="EG33" s="83"/>
      <c r="EH33" s="81"/>
      <c r="EI33" s="83"/>
      <c r="EJ33" s="81"/>
      <c r="EK33" s="83"/>
      <c r="EL33" s="81"/>
      <c r="EM33" s="83"/>
      <c r="EN33" s="81"/>
      <c r="EO33" s="83"/>
      <c r="EP33" s="81"/>
      <c r="EQ33" s="83"/>
      <c r="ER33" s="81"/>
      <c r="ES33" s="83"/>
      <c r="ET33" s="81"/>
      <c r="EU33" s="81"/>
    </row>
    <row r="34" spans="1:151" ht="15" customHeight="1" x14ac:dyDescent="0.25">
      <c r="A34" s="191" t="s">
        <v>298</v>
      </c>
      <c r="B34" s="84" t="s">
        <v>299</v>
      </c>
      <c r="C34" s="75">
        <v>1.5454399400000003</v>
      </c>
      <c r="D34" s="75">
        <v>0</v>
      </c>
      <c r="E34" s="76"/>
      <c r="F34" s="76"/>
      <c r="G34" s="75"/>
      <c r="H34" s="75"/>
      <c r="I34" s="77"/>
      <c r="J34" s="75"/>
      <c r="K34" s="77"/>
      <c r="L34" s="75"/>
      <c r="M34" s="77"/>
      <c r="N34" s="75"/>
      <c r="O34" s="77"/>
      <c r="P34" s="75"/>
      <c r="Q34" s="77"/>
      <c r="R34" s="75"/>
      <c r="S34" s="77"/>
      <c r="T34" s="75"/>
      <c r="U34" s="77"/>
      <c r="V34" s="75"/>
      <c r="W34" s="77"/>
      <c r="X34" s="75"/>
      <c r="Y34" s="77"/>
      <c r="Z34" s="75"/>
      <c r="AA34" s="77"/>
      <c r="AB34" s="75"/>
      <c r="AC34" s="77"/>
      <c r="AD34" s="75"/>
      <c r="AE34" s="77"/>
      <c r="AF34" s="75"/>
      <c r="AG34" s="77"/>
      <c r="AH34" s="75"/>
      <c r="AI34" s="77"/>
      <c r="AJ34" s="75"/>
      <c r="AK34" s="77"/>
      <c r="AL34" s="75"/>
      <c r="AM34" s="77"/>
      <c r="AN34" s="75"/>
      <c r="AO34" s="77"/>
      <c r="AP34" s="75"/>
      <c r="AQ34" s="77"/>
      <c r="AR34" s="75"/>
      <c r="AS34" s="77"/>
      <c r="AT34" s="75"/>
      <c r="AU34" s="77"/>
      <c r="AV34" s="75"/>
      <c r="AW34" s="75"/>
      <c r="AX34" s="90"/>
      <c r="AY34" s="92"/>
      <c r="BB34" s="78">
        <f t="shared" si="5"/>
        <v>1.5454399400000003</v>
      </c>
      <c r="BC34" s="78">
        <f t="shared" si="2"/>
        <v>0</v>
      </c>
      <c r="BD34" s="79">
        <f t="shared" si="2"/>
        <v>0</v>
      </c>
      <c r="BE34" s="79">
        <f t="shared" si="2"/>
        <v>0</v>
      </c>
      <c r="BF34" s="78">
        <f t="shared" si="2"/>
        <v>0</v>
      </c>
      <c r="BG34" s="78">
        <f t="shared" si="2"/>
        <v>0</v>
      </c>
      <c r="BH34" s="80">
        <f t="shared" si="2"/>
        <v>0</v>
      </c>
      <c r="BI34" s="78">
        <f t="shared" si="2"/>
        <v>0</v>
      </c>
      <c r="BJ34" s="80">
        <f t="shared" si="2"/>
        <v>0</v>
      </c>
      <c r="BK34" s="78">
        <f t="shared" si="2"/>
        <v>0</v>
      </c>
      <c r="BL34" s="80">
        <f t="shared" si="2"/>
        <v>0</v>
      </c>
      <c r="BM34" s="78">
        <f t="shared" si="2"/>
        <v>0</v>
      </c>
      <c r="BN34" s="80">
        <f t="shared" si="2"/>
        <v>0</v>
      </c>
      <c r="BO34" s="78">
        <f t="shared" si="2"/>
        <v>0</v>
      </c>
      <c r="BP34" s="80">
        <f t="shared" si="2"/>
        <v>0</v>
      </c>
      <c r="BQ34" s="78">
        <f t="shared" si="2"/>
        <v>0</v>
      </c>
      <c r="BR34" s="80">
        <f t="shared" si="2"/>
        <v>0</v>
      </c>
      <c r="BS34" s="78">
        <f t="shared" si="3"/>
        <v>0</v>
      </c>
      <c r="BT34" s="80">
        <f t="shared" si="3"/>
        <v>0</v>
      </c>
      <c r="BU34" s="78">
        <f t="shared" si="3"/>
        <v>0</v>
      </c>
      <c r="BV34" s="80">
        <f t="shared" si="3"/>
        <v>0</v>
      </c>
      <c r="BW34" s="78">
        <f t="shared" si="3"/>
        <v>0</v>
      </c>
      <c r="BX34" s="80">
        <f t="shared" si="3"/>
        <v>0</v>
      </c>
      <c r="BY34" s="78">
        <f t="shared" si="3"/>
        <v>0</v>
      </c>
      <c r="BZ34" s="80">
        <f t="shared" si="3"/>
        <v>0</v>
      </c>
      <c r="CA34" s="78">
        <f t="shared" si="3"/>
        <v>0</v>
      </c>
      <c r="CB34" s="80">
        <f t="shared" si="3"/>
        <v>0</v>
      </c>
      <c r="CC34" s="78">
        <f t="shared" si="3"/>
        <v>0</v>
      </c>
      <c r="CD34" s="80">
        <f t="shared" si="3"/>
        <v>0</v>
      </c>
      <c r="CE34" s="78">
        <f t="shared" si="3"/>
        <v>0</v>
      </c>
      <c r="CF34" s="80">
        <f t="shared" si="3"/>
        <v>0</v>
      </c>
      <c r="CG34" s="78">
        <f t="shared" si="3"/>
        <v>0</v>
      </c>
      <c r="CH34" s="80">
        <f t="shared" si="3"/>
        <v>0</v>
      </c>
      <c r="CI34" s="78">
        <f t="shared" si="4"/>
        <v>0</v>
      </c>
      <c r="CJ34" s="80">
        <f t="shared" si="4"/>
        <v>0</v>
      </c>
      <c r="CK34" s="78">
        <f t="shared" si="4"/>
        <v>0</v>
      </c>
      <c r="CL34" s="80">
        <f t="shared" si="4"/>
        <v>0</v>
      </c>
      <c r="CM34" s="78">
        <f t="shared" si="4"/>
        <v>0</v>
      </c>
      <c r="CN34" s="80">
        <f t="shared" si="4"/>
        <v>0</v>
      </c>
      <c r="CO34" s="78">
        <f t="shared" si="4"/>
        <v>0</v>
      </c>
      <c r="CP34" s="80">
        <f t="shared" si="4"/>
        <v>0</v>
      </c>
      <c r="CQ34" s="78">
        <f t="shared" si="4"/>
        <v>0</v>
      </c>
      <c r="CR34" s="80">
        <f t="shared" si="4"/>
        <v>0</v>
      </c>
      <c r="CS34" s="78">
        <f t="shared" si="4"/>
        <v>0</v>
      </c>
      <c r="CT34" s="80">
        <f t="shared" si="4"/>
        <v>0</v>
      </c>
      <c r="CU34" s="78">
        <f t="shared" si="4"/>
        <v>0</v>
      </c>
      <c r="CV34" s="78">
        <f t="shared" si="4"/>
        <v>0</v>
      </c>
      <c r="CW34" s="71">
        <f t="shared" si="6"/>
        <v>1.5454399400000003</v>
      </c>
      <c r="CX34" s="71">
        <f t="shared" si="7"/>
        <v>0</v>
      </c>
      <c r="CY34" s="71"/>
      <c r="DA34" s="81"/>
      <c r="DB34" s="81"/>
      <c r="DC34" s="82"/>
      <c r="DD34" s="82"/>
      <c r="DE34" s="81"/>
      <c r="DF34" s="81"/>
      <c r="DG34" s="83"/>
      <c r="DH34" s="81"/>
      <c r="DI34" s="83"/>
      <c r="DJ34" s="81"/>
      <c r="DK34" s="83"/>
      <c r="DL34" s="81"/>
      <c r="DM34" s="83"/>
      <c r="DN34" s="81"/>
      <c r="DO34" s="83"/>
      <c r="DP34" s="81"/>
      <c r="DQ34" s="83"/>
      <c r="DR34" s="81"/>
      <c r="DS34" s="83"/>
      <c r="DT34" s="81"/>
      <c r="DU34" s="83"/>
      <c r="DV34" s="81"/>
      <c r="DW34" s="83"/>
      <c r="DX34" s="81"/>
      <c r="DY34" s="83"/>
      <c r="DZ34" s="81"/>
      <c r="EA34" s="83"/>
      <c r="EB34" s="81"/>
      <c r="EC34" s="83"/>
      <c r="ED34" s="81"/>
      <c r="EE34" s="83"/>
      <c r="EF34" s="81"/>
      <c r="EG34" s="83"/>
      <c r="EH34" s="81"/>
      <c r="EI34" s="83"/>
      <c r="EJ34" s="81"/>
      <c r="EK34" s="83"/>
      <c r="EL34" s="81"/>
      <c r="EM34" s="83"/>
      <c r="EN34" s="81"/>
      <c r="EO34" s="83"/>
      <c r="EP34" s="81"/>
      <c r="EQ34" s="83"/>
      <c r="ER34" s="81"/>
      <c r="ES34" s="83"/>
      <c r="ET34" s="81"/>
      <c r="EU34" s="81"/>
    </row>
    <row r="35" spans="1:151" ht="44.1" customHeight="1" x14ac:dyDescent="0.25">
      <c r="A35" s="191" t="s">
        <v>475</v>
      </c>
      <c r="B35" s="74" t="s">
        <v>476</v>
      </c>
      <c r="C35" s="85"/>
      <c r="D35" s="88"/>
      <c r="E35" s="93"/>
      <c r="F35" s="93"/>
      <c r="G35" s="88"/>
      <c r="H35" s="85"/>
      <c r="I35" s="69"/>
      <c r="J35" s="85"/>
      <c r="K35" s="69"/>
      <c r="L35" s="85"/>
      <c r="M35" s="69"/>
      <c r="N35" s="85"/>
      <c r="O35" s="69"/>
      <c r="P35" s="85"/>
      <c r="Q35" s="94"/>
      <c r="R35" s="85"/>
      <c r="S35" s="94"/>
      <c r="T35" s="88"/>
      <c r="U35" s="94"/>
      <c r="V35" s="88"/>
      <c r="W35" s="94"/>
      <c r="X35" s="88"/>
      <c r="Y35" s="94"/>
      <c r="Z35" s="88"/>
      <c r="AA35" s="94"/>
      <c r="AB35" s="88"/>
      <c r="AC35" s="94"/>
      <c r="AD35" s="88"/>
      <c r="AE35" s="94"/>
      <c r="AF35" s="88"/>
      <c r="AG35" s="94"/>
      <c r="AH35" s="88"/>
      <c r="AI35" s="94"/>
      <c r="AJ35" s="88"/>
      <c r="AK35" s="94"/>
      <c r="AL35" s="88"/>
      <c r="AM35" s="94"/>
      <c r="AN35" s="88"/>
      <c r="AO35" s="94"/>
      <c r="AP35" s="88"/>
      <c r="AQ35" s="94"/>
      <c r="AR35" s="88"/>
      <c r="AS35" s="94"/>
      <c r="AT35" s="88"/>
      <c r="AU35" s="94"/>
      <c r="AV35" s="88"/>
      <c r="AW35" s="95"/>
      <c r="AX35" s="60"/>
      <c r="AY35" s="60"/>
      <c r="AZ35" s="43" t="str">
        <f>AZ$4</f>
        <v>Да</v>
      </c>
      <c r="BB35" s="86">
        <f t="shared" si="5"/>
        <v>0</v>
      </c>
      <c r="BC35" s="86">
        <f t="shared" si="2"/>
        <v>0</v>
      </c>
      <c r="BD35" s="96">
        <f t="shared" si="2"/>
        <v>0</v>
      </c>
      <c r="BE35" s="96">
        <f t="shared" si="2"/>
        <v>0</v>
      </c>
      <c r="BF35" s="86">
        <f t="shared" si="2"/>
        <v>0</v>
      </c>
      <c r="BG35" s="86">
        <f t="shared" si="2"/>
        <v>0</v>
      </c>
      <c r="BH35" s="97">
        <f t="shared" si="2"/>
        <v>0</v>
      </c>
      <c r="BI35" s="86">
        <f t="shared" si="2"/>
        <v>0</v>
      </c>
      <c r="BJ35" s="97">
        <f t="shared" si="2"/>
        <v>0</v>
      </c>
      <c r="BK35" s="86">
        <f t="shared" si="2"/>
        <v>0</v>
      </c>
      <c r="BL35" s="97">
        <f t="shared" si="2"/>
        <v>0</v>
      </c>
      <c r="BM35" s="86">
        <f t="shared" si="2"/>
        <v>0</v>
      </c>
      <c r="BN35" s="97">
        <f t="shared" si="2"/>
        <v>0</v>
      </c>
      <c r="BO35" s="86">
        <f t="shared" si="2"/>
        <v>0</v>
      </c>
      <c r="BP35" s="97">
        <f t="shared" si="2"/>
        <v>0</v>
      </c>
      <c r="BQ35" s="86">
        <f t="shared" si="2"/>
        <v>0</v>
      </c>
      <c r="BR35" s="97">
        <f t="shared" si="2"/>
        <v>0</v>
      </c>
      <c r="BS35" s="86">
        <f t="shared" si="3"/>
        <v>0</v>
      </c>
      <c r="BT35" s="97">
        <f t="shared" si="3"/>
        <v>0</v>
      </c>
      <c r="BU35" s="86">
        <f t="shared" si="3"/>
        <v>0</v>
      </c>
      <c r="BV35" s="97">
        <f t="shared" si="3"/>
        <v>0</v>
      </c>
      <c r="BW35" s="86">
        <f t="shared" si="3"/>
        <v>0</v>
      </c>
      <c r="BX35" s="97">
        <f t="shared" si="3"/>
        <v>0</v>
      </c>
      <c r="BY35" s="86">
        <f t="shared" si="3"/>
        <v>0</v>
      </c>
      <c r="BZ35" s="97">
        <f t="shared" si="3"/>
        <v>0</v>
      </c>
      <c r="CA35" s="86">
        <f t="shared" si="3"/>
        <v>0</v>
      </c>
      <c r="CB35" s="97">
        <f t="shared" si="3"/>
        <v>0</v>
      </c>
      <c r="CC35" s="86">
        <f t="shared" si="3"/>
        <v>0</v>
      </c>
      <c r="CD35" s="97">
        <f t="shared" si="3"/>
        <v>0</v>
      </c>
      <c r="CE35" s="86">
        <f t="shared" si="3"/>
        <v>0</v>
      </c>
      <c r="CF35" s="97">
        <f t="shared" si="3"/>
        <v>0</v>
      </c>
      <c r="CG35" s="86">
        <f t="shared" si="3"/>
        <v>0</v>
      </c>
      <c r="CH35" s="97">
        <f t="shared" si="3"/>
        <v>0</v>
      </c>
      <c r="CI35" s="86">
        <f t="shared" si="4"/>
        <v>0</v>
      </c>
      <c r="CJ35" s="97">
        <f t="shared" si="4"/>
        <v>0</v>
      </c>
      <c r="CK35" s="86">
        <f t="shared" si="4"/>
        <v>0</v>
      </c>
      <c r="CL35" s="97">
        <f t="shared" si="4"/>
        <v>0</v>
      </c>
      <c r="CM35" s="86">
        <f t="shared" si="4"/>
        <v>0</v>
      </c>
      <c r="CN35" s="97">
        <f t="shared" si="4"/>
        <v>0</v>
      </c>
      <c r="CO35" s="86">
        <f t="shared" si="4"/>
        <v>0</v>
      </c>
      <c r="CP35" s="97">
        <f t="shared" si="4"/>
        <v>0</v>
      </c>
      <c r="CQ35" s="86">
        <f t="shared" si="4"/>
        <v>0</v>
      </c>
      <c r="CR35" s="97">
        <f t="shared" si="4"/>
        <v>0</v>
      </c>
      <c r="CS35" s="86">
        <f t="shared" si="4"/>
        <v>0</v>
      </c>
      <c r="CT35" s="97">
        <f t="shared" si="4"/>
        <v>0</v>
      </c>
      <c r="CU35" s="86">
        <f t="shared" si="4"/>
        <v>0</v>
      </c>
      <c r="CV35" s="98">
        <f t="shared" si="4"/>
        <v>0</v>
      </c>
      <c r="CW35" s="72">
        <f t="shared" si="6"/>
        <v>0</v>
      </c>
      <c r="CX35" s="72">
        <f t="shared" si="7"/>
        <v>0</v>
      </c>
      <c r="CY35" s="72">
        <f>IFERROR(SUM(CW35:CX42),1101000010011110)</f>
        <v>10</v>
      </c>
      <c r="DA35" s="87"/>
      <c r="DB35" s="89"/>
      <c r="DC35" s="160"/>
      <c r="DD35" s="160"/>
      <c r="DE35" s="89"/>
      <c r="DF35" s="87"/>
      <c r="DG35" s="73"/>
      <c r="DH35" s="87"/>
      <c r="DI35" s="73"/>
      <c r="DJ35" s="87"/>
      <c r="DK35" s="73"/>
      <c r="DL35" s="87"/>
      <c r="DM35" s="73"/>
      <c r="DN35" s="87"/>
      <c r="DO35" s="99"/>
      <c r="DP35" s="87"/>
      <c r="DQ35" s="99"/>
      <c r="DR35" s="89"/>
      <c r="DS35" s="99"/>
      <c r="DT35" s="89"/>
      <c r="DU35" s="99"/>
      <c r="DV35" s="89"/>
      <c r="DW35" s="99"/>
      <c r="DX35" s="89"/>
      <c r="DY35" s="99"/>
      <c r="DZ35" s="89"/>
      <c r="EA35" s="99"/>
      <c r="EB35" s="89"/>
      <c r="EC35" s="99"/>
      <c r="ED35" s="89"/>
      <c r="EE35" s="99"/>
      <c r="EF35" s="89"/>
      <c r="EG35" s="99"/>
      <c r="EH35" s="89"/>
      <c r="EI35" s="99"/>
      <c r="EJ35" s="89"/>
      <c r="EK35" s="99"/>
      <c r="EL35" s="89"/>
      <c r="EM35" s="99"/>
      <c r="EN35" s="89"/>
      <c r="EO35" s="99"/>
      <c r="EP35" s="89"/>
      <c r="EQ35" s="99"/>
      <c r="ER35" s="89"/>
      <c r="ES35" s="99"/>
      <c r="ET35" s="89"/>
      <c r="EU35" s="100"/>
    </row>
    <row r="36" spans="1:151" s="37" customFormat="1" ht="29.1" customHeight="1" x14ac:dyDescent="0.25">
      <c r="A36" s="192" t="s">
        <v>300</v>
      </c>
      <c r="B36" s="101" t="s">
        <v>301</v>
      </c>
      <c r="C36" s="102">
        <v>0</v>
      </c>
      <c r="D36" s="102">
        <v>0</v>
      </c>
      <c r="E36" s="103"/>
      <c r="F36" s="103"/>
      <c r="G36" s="102">
        <v>0</v>
      </c>
      <c r="H36" s="102">
        <v>0</v>
      </c>
      <c r="I36" s="104" t="s">
        <v>125</v>
      </c>
      <c r="J36" s="102">
        <v>0</v>
      </c>
      <c r="K36" s="104" t="s">
        <v>125</v>
      </c>
      <c r="L36" s="102">
        <v>0</v>
      </c>
      <c r="M36" s="104" t="s">
        <v>125</v>
      </c>
      <c r="N36" s="102">
        <v>0</v>
      </c>
      <c r="O36" s="104" t="s">
        <v>125</v>
      </c>
      <c r="P36" s="102">
        <v>0</v>
      </c>
      <c r="Q36" s="104" t="s">
        <v>125</v>
      </c>
      <c r="R36" s="102">
        <v>0</v>
      </c>
      <c r="S36" s="104" t="s">
        <v>125</v>
      </c>
      <c r="T36" s="102">
        <v>0</v>
      </c>
      <c r="U36" s="104" t="s">
        <v>125</v>
      </c>
      <c r="V36" s="102">
        <v>0</v>
      </c>
      <c r="W36" s="104" t="s">
        <v>125</v>
      </c>
      <c r="X36" s="102">
        <v>0</v>
      </c>
      <c r="Y36" s="104" t="s">
        <v>125</v>
      </c>
      <c r="Z36" s="102">
        <v>0</v>
      </c>
      <c r="AA36" s="104" t="s">
        <v>125</v>
      </c>
      <c r="AB36" s="102">
        <v>0</v>
      </c>
      <c r="AC36" s="104" t="s">
        <v>125</v>
      </c>
      <c r="AD36" s="102">
        <v>0</v>
      </c>
      <c r="AE36" s="104" t="s">
        <v>125</v>
      </c>
      <c r="AF36" s="102">
        <v>0</v>
      </c>
      <c r="AG36" s="104" t="s">
        <v>125</v>
      </c>
      <c r="AH36" s="102">
        <v>0</v>
      </c>
      <c r="AI36" s="104" t="s">
        <v>125</v>
      </c>
      <c r="AJ36" s="102">
        <v>0</v>
      </c>
      <c r="AK36" s="104" t="s">
        <v>125</v>
      </c>
      <c r="AL36" s="102">
        <v>0</v>
      </c>
      <c r="AM36" s="104" t="s">
        <v>125</v>
      </c>
      <c r="AN36" s="102">
        <v>0</v>
      </c>
      <c r="AO36" s="104" t="s">
        <v>125</v>
      </c>
      <c r="AP36" s="102">
        <v>0</v>
      </c>
      <c r="AQ36" s="104" t="s">
        <v>125</v>
      </c>
      <c r="AR36" s="102">
        <v>0</v>
      </c>
      <c r="AS36" s="104" t="s">
        <v>125</v>
      </c>
      <c r="AT36" s="102">
        <v>0</v>
      </c>
      <c r="AU36" s="94"/>
      <c r="AV36" s="75">
        <v>0</v>
      </c>
      <c r="AW36" s="75">
        <v>0</v>
      </c>
      <c r="AX36" s="105"/>
      <c r="AY36" s="105"/>
      <c r="AZ36" s="43"/>
      <c r="BB36" s="106">
        <f t="shared" si="5"/>
        <v>0</v>
      </c>
      <c r="BC36" s="106">
        <f t="shared" si="2"/>
        <v>0</v>
      </c>
      <c r="BD36" s="106">
        <f t="shared" si="2"/>
        <v>0</v>
      </c>
      <c r="BE36" s="106">
        <f t="shared" si="2"/>
        <v>0</v>
      </c>
      <c r="BF36" s="106">
        <f t="shared" si="2"/>
        <v>0</v>
      </c>
      <c r="BG36" s="106">
        <f t="shared" si="2"/>
        <v>0</v>
      </c>
      <c r="BH36" s="107">
        <f t="shared" si="2"/>
        <v>0</v>
      </c>
      <c r="BI36" s="106">
        <f t="shared" si="2"/>
        <v>0</v>
      </c>
      <c r="BJ36" s="107">
        <f t="shared" si="2"/>
        <v>0</v>
      </c>
      <c r="BK36" s="106">
        <f t="shared" si="2"/>
        <v>0</v>
      </c>
      <c r="BL36" s="107">
        <f t="shared" si="2"/>
        <v>0</v>
      </c>
      <c r="BM36" s="106">
        <f t="shared" si="2"/>
        <v>0</v>
      </c>
      <c r="BN36" s="107">
        <f t="shared" si="2"/>
        <v>0</v>
      </c>
      <c r="BO36" s="106">
        <f t="shared" si="2"/>
        <v>0</v>
      </c>
      <c r="BP36" s="107">
        <f t="shared" si="2"/>
        <v>0</v>
      </c>
      <c r="BQ36" s="106">
        <f t="shared" si="2"/>
        <v>0</v>
      </c>
      <c r="BR36" s="107">
        <f t="shared" si="2"/>
        <v>0</v>
      </c>
      <c r="BS36" s="106">
        <f t="shared" si="3"/>
        <v>0</v>
      </c>
      <c r="BT36" s="107">
        <f t="shared" si="3"/>
        <v>0</v>
      </c>
      <c r="BU36" s="106">
        <f t="shared" si="3"/>
        <v>0</v>
      </c>
      <c r="BV36" s="107">
        <f t="shared" si="3"/>
        <v>0</v>
      </c>
      <c r="BW36" s="106">
        <f t="shared" si="3"/>
        <v>0</v>
      </c>
      <c r="BX36" s="107">
        <f t="shared" si="3"/>
        <v>0</v>
      </c>
      <c r="BY36" s="106">
        <f t="shared" si="3"/>
        <v>0</v>
      </c>
      <c r="BZ36" s="107">
        <f t="shared" si="3"/>
        <v>0</v>
      </c>
      <c r="CA36" s="106">
        <f t="shared" si="3"/>
        <v>0</v>
      </c>
      <c r="CB36" s="107">
        <f t="shared" si="3"/>
        <v>0</v>
      </c>
      <c r="CC36" s="106">
        <f t="shared" si="3"/>
        <v>0</v>
      </c>
      <c r="CD36" s="107">
        <f t="shared" si="3"/>
        <v>0</v>
      </c>
      <c r="CE36" s="106">
        <f t="shared" si="3"/>
        <v>0</v>
      </c>
      <c r="CF36" s="107">
        <f t="shared" si="3"/>
        <v>0</v>
      </c>
      <c r="CG36" s="106">
        <f t="shared" si="3"/>
        <v>0</v>
      </c>
      <c r="CH36" s="107">
        <f t="shared" si="3"/>
        <v>0</v>
      </c>
      <c r="CI36" s="106">
        <f t="shared" si="4"/>
        <v>0</v>
      </c>
      <c r="CJ36" s="107">
        <f t="shared" si="4"/>
        <v>0</v>
      </c>
      <c r="CK36" s="106">
        <f t="shared" si="4"/>
        <v>0</v>
      </c>
      <c r="CL36" s="107">
        <f t="shared" si="4"/>
        <v>0</v>
      </c>
      <c r="CM36" s="106">
        <f t="shared" si="4"/>
        <v>0</v>
      </c>
      <c r="CN36" s="107">
        <f t="shared" si="4"/>
        <v>0</v>
      </c>
      <c r="CO36" s="106">
        <f t="shared" si="4"/>
        <v>0</v>
      </c>
      <c r="CP36" s="107">
        <f t="shared" si="4"/>
        <v>0</v>
      </c>
      <c r="CQ36" s="106">
        <f t="shared" si="4"/>
        <v>0</v>
      </c>
      <c r="CR36" s="107">
        <f t="shared" si="4"/>
        <v>0</v>
      </c>
      <c r="CS36" s="106">
        <f t="shared" si="4"/>
        <v>0</v>
      </c>
      <c r="CT36" s="97">
        <f t="shared" si="4"/>
        <v>0</v>
      </c>
      <c r="CU36" s="78">
        <f t="shared" si="4"/>
        <v>0</v>
      </c>
      <c r="CV36" s="78">
        <f t="shared" si="4"/>
        <v>0</v>
      </c>
      <c r="CW36" s="71">
        <f t="shared" si="6"/>
        <v>0</v>
      </c>
      <c r="CX36" s="71">
        <f t="shared" si="7"/>
        <v>0</v>
      </c>
      <c r="CY36" s="71"/>
      <c r="DA36" s="108"/>
      <c r="DB36" s="108"/>
      <c r="DC36" s="108"/>
      <c r="DD36" s="108"/>
      <c r="DE36" s="108"/>
      <c r="DF36" s="108"/>
      <c r="DG36" s="109"/>
      <c r="DH36" s="108"/>
      <c r="DI36" s="109"/>
      <c r="DJ36" s="108"/>
      <c r="DK36" s="109"/>
      <c r="DL36" s="108"/>
      <c r="DM36" s="109"/>
      <c r="DN36" s="108"/>
      <c r="DO36" s="109"/>
      <c r="DP36" s="108"/>
      <c r="DQ36" s="109"/>
      <c r="DR36" s="108"/>
      <c r="DS36" s="109"/>
      <c r="DT36" s="108"/>
      <c r="DU36" s="109"/>
      <c r="DV36" s="108"/>
      <c r="DW36" s="109"/>
      <c r="DX36" s="108"/>
      <c r="DY36" s="109"/>
      <c r="DZ36" s="108"/>
      <c r="EA36" s="109"/>
      <c r="EB36" s="108"/>
      <c r="EC36" s="109"/>
      <c r="ED36" s="108"/>
      <c r="EE36" s="109"/>
      <c r="EF36" s="108"/>
      <c r="EG36" s="109"/>
      <c r="EH36" s="108"/>
      <c r="EI36" s="109"/>
      <c r="EJ36" s="108"/>
      <c r="EK36" s="109"/>
      <c r="EL36" s="108"/>
      <c r="EM36" s="109"/>
      <c r="EN36" s="108"/>
      <c r="EO36" s="109"/>
      <c r="EP36" s="108"/>
      <c r="EQ36" s="109"/>
      <c r="ER36" s="108"/>
      <c r="ES36" s="99"/>
      <c r="ET36" s="81"/>
      <c r="EU36" s="81"/>
    </row>
    <row r="37" spans="1:151" s="37" customFormat="1" ht="29.1" customHeight="1" x14ac:dyDescent="0.25">
      <c r="A37" s="192" t="s">
        <v>302</v>
      </c>
      <c r="B37" s="101" t="s">
        <v>303</v>
      </c>
      <c r="C37" s="102">
        <v>0</v>
      </c>
      <c r="D37" s="102">
        <v>0</v>
      </c>
      <c r="E37" s="103"/>
      <c r="F37" s="103"/>
      <c r="G37" s="102">
        <v>0</v>
      </c>
      <c r="H37" s="102">
        <v>0</v>
      </c>
      <c r="I37" s="104" t="s">
        <v>125</v>
      </c>
      <c r="J37" s="102">
        <v>0</v>
      </c>
      <c r="K37" s="104" t="s">
        <v>125</v>
      </c>
      <c r="L37" s="102">
        <v>0</v>
      </c>
      <c r="M37" s="104" t="s">
        <v>125</v>
      </c>
      <c r="N37" s="102">
        <v>0</v>
      </c>
      <c r="O37" s="104" t="s">
        <v>125</v>
      </c>
      <c r="P37" s="102">
        <v>0</v>
      </c>
      <c r="Q37" s="104" t="s">
        <v>125</v>
      </c>
      <c r="R37" s="102">
        <v>0</v>
      </c>
      <c r="S37" s="104" t="s">
        <v>125</v>
      </c>
      <c r="T37" s="102">
        <v>0</v>
      </c>
      <c r="U37" s="104" t="s">
        <v>125</v>
      </c>
      <c r="V37" s="102">
        <v>0</v>
      </c>
      <c r="W37" s="104" t="s">
        <v>125</v>
      </c>
      <c r="X37" s="102">
        <v>0</v>
      </c>
      <c r="Y37" s="104" t="s">
        <v>125</v>
      </c>
      <c r="Z37" s="102">
        <v>0</v>
      </c>
      <c r="AA37" s="104" t="s">
        <v>125</v>
      </c>
      <c r="AB37" s="102">
        <v>0</v>
      </c>
      <c r="AC37" s="104" t="s">
        <v>125</v>
      </c>
      <c r="AD37" s="102">
        <v>0</v>
      </c>
      <c r="AE37" s="104" t="s">
        <v>125</v>
      </c>
      <c r="AF37" s="102">
        <v>0</v>
      </c>
      <c r="AG37" s="104" t="s">
        <v>125</v>
      </c>
      <c r="AH37" s="102">
        <v>0</v>
      </c>
      <c r="AI37" s="104" t="s">
        <v>125</v>
      </c>
      <c r="AJ37" s="102">
        <v>0</v>
      </c>
      <c r="AK37" s="104" t="s">
        <v>125</v>
      </c>
      <c r="AL37" s="102">
        <v>0</v>
      </c>
      <c r="AM37" s="104" t="s">
        <v>125</v>
      </c>
      <c r="AN37" s="102">
        <v>0</v>
      </c>
      <c r="AO37" s="104" t="s">
        <v>125</v>
      </c>
      <c r="AP37" s="102">
        <v>0</v>
      </c>
      <c r="AQ37" s="104" t="s">
        <v>125</v>
      </c>
      <c r="AR37" s="102">
        <v>0</v>
      </c>
      <c r="AS37" s="104" t="s">
        <v>125</v>
      </c>
      <c r="AT37" s="102">
        <v>0</v>
      </c>
      <c r="AU37" s="94"/>
      <c r="AV37" s="75">
        <v>0</v>
      </c>
      <c r="AW37" s="75">
        <v>0</v>
      </c>
      <c r="AX37" s="110"/>
      <c r="AY37" s="111"/>
      <c r="AZ37" s="43"/>
      <c r="BB37" s="106">
        <f t="shared" si="5"/>
        <v>0</v>
      </c>
      <c r="BC37" s="106">
        <f t="shared" si="2"/>
        <v>0</v>
      </c>
      <c r="BD37" s="106">
        <f t="shared" si="2"/>
        <v>0</v>
      </c>
      <c r="BE37" s="106">
        <f t="shared" si="2"/>
        <v>0</v>
      </c>
      <c r="BF37" s="106">
        <f t="shared" si="2"/>
        <v>0</v>
      </c>
      <c r="BG37" s="106">
        <f t="shared" si="2"/>
        <v>0</v>
      </c>
      <c r="BH37" s="107">
        <f t="shared" si="2"/>
        <v>0</v>
      </c>
      <c r="BI37" s="106">
        <f t="shared" si="2"/>
        <v>0</v>
      </c>
      <c r="BJ37" s="107">
        <f t="shared" si="2"/>
        <v>0</v>
      </c>
      <c r="BK37" s="106">
        <f t="shared" si="2"/>
        <v>0</v>
      </c>
      <c r="BL37" s="107">
        <f t="shared" si="2"/>
        <v>0</v>
      </c>
      <c r="BM37" s="106">
        <f t="shared" si="2"/>
        <v>0</v>
      </c>
      <c r="BN37" s="107">
        <f t="shared" si="2"/>
        <v>0</v>
      </c>
      <c r="BO37" s="106">
        <f t="shared" si="2"/>
        <v>0</v>
      </c>
      <c r="BP37" s="107">
        <f t="shared" si="2"/>
        <v>0</v>
      </c>
      <c r="BQ37" s="106">
        <f t="shared" si="2"/>
        <v>0</v>
      </c>
      <c r="BR37" s="107">
        <f t="shared" si="2"/>
        <v>0</v>
      </c>
      <c r="BS37" s="106">
        <f t="shared" si="3"/>
        <v>0</v>
      </c>
      <c r="BT37" s="107">
        <f t="shared" si="3"/>
        <v>0</v>
      </c>
      <c r="BU37" s="106">
        <f t="shared" si="3"/>
        <v>0</v>
      </c>
      <c r="BV37" s="107">
        <f t="shared" si="3"/>
        <v>0</v>
      </c>
      <c r="BW37" s="106">
        <f t="shared" si="3"/>
        <v>0</v>
      </c>
      <c r="BX37" s="107">
        <f t="shared" si="3"/>
        <v>0</v>
      </c>
      <c r="BY37" s="106">
        <f t="shared" si="3"/>
        <v>0</v>
      </c>
      <c r="BZ37" s="107">
        <f t="shared" si="3"/>
        <v>0</v>
      </c>
      <c r="CA37" s="106">
        <f t="shared" si="3"/>
        <v>0</v>
      </c>
      <c r="CB37" s="107">
        <f t="shared" si="3"/>
        <v>0</v>
      </c>
      <c r="CC37" s="106">
        <f t="shared" si="3"/>
        <v>0</v>
      </c>
      <c r="CD37" s="107">
        <f t="shared" si="3"/>
        <v>0</v>
      </c>
      <c r="CE37" s="106">
        <f t="shared" si="3"/>
        <v>0</v>
      </c>
      <c r="CF37" s="107">
        <f t="shared" si="3"/>
        <v>0</v>
      </c>
      <c r="CG37" s="106">
        <f t="shared" si="3"/>
        <v>0</v>
      </c>
      <c r="CH37" s="107">
        <f t="shared" si="3"/>
        <v>0</v>
      </c>
      <c r="CI37" s="106">
        <f t="shared" si="4"/>
        <v>0</v>
      </c>
      <c r="CJ37" s="107">
        <f t="shared" si="4"/>
        <v>0</v>
      </c>
      <c r="CK37" s="106">
        <f t="shared" si="4"/>
        <v>0</v>
      </c>
      <c r="CL37" s="107">
        <f t="shared" si="4"/>
        <v>0</v>
      </c>
      <c r="CM37" s="106">
        <f t="shared" si="4"/>
        <v>0</v>
      </c>
      <c r="CN37" s="107">
        <f t="shared" si="4"/>
        <v>0</v>
      </c>
      <c r="CO37" s="106">
        <f t="shared" si="4"/>
        <v>0</v>
      </c>
      <c r="CP37" s="107">
        <f t="shared" si="4"/>
        <v>0</v>
      </c>
      <c r="CQ37" s="106">
        <f t="shared" si="4"/>
        <v>0</v>
      </c>
      <c r="CR37" s="107">
        <f t="shared" si="4"/>
        <v>0</v>
      </c>
      <c r="CS37" s="106">
        <f t="shared" si="4"/>
        <v>0</v>
      </c>
      <c r="CT37" s="97">
        <f t="shared" si="4"/>
        <v>0</v>
      </c>
      <c r="CU37" s="78">
        <f t="shared" si="4"/>
        <v>0</v>
      </c>
      <c r="CV37" s="78">
        <f t="shared" si="4"/>
        <v>0</v>
      </c>
      <c r="CW37" s="71">
        <f t="shared" si="6"/>
        <v>0</v>
      </c>
      <c r="CX37" s="71">
        <f t="shared" si="7"/>
        <v>0</v>
      </c>
      <c r="CY37" s="71"/>
      <c r="DA37" s="108"/>
      <c r="DB37" s="108"/>
      <c r="DC37" s="108"/>
      <c r="DD37" s="108"/>
      <c r="DE37" s="108"/>
      <c r="DF37" s="108"/>
      <c r="DG37" s="109"/>
      <c r="DH37" s="108"/>
      <c r="DI37" s="109"/>
      <c r="DJ37" s="108"/>
      <c r="DK37" s="109"/>
      <c r="DL37" s="108"/>
      <c r="DM37" s="109"/>
      <c r="DN37" s="108"/>
      <c r="DO37" s="109"/>
      <c r="DP37" s="108"/>
      <c r="DQ37" s="109"/>
      <c r="DR37" s="108"/>
      <c r="DS37" s="109"/>
      <c r="DT37" s="108"/>
      <c r="DU37" s="109"/>
      <c r="DV37" s="108"/>
      <c r="DW37" s="109"/>
      <c r="DX37" s="108"/>
      <c r="DY37" s="109"/>
      <c r="DZ37" s="108"/>
      <c r="EA37" s="109"/>
      <c r="EB37" s="108"/>
      <c r="EC37" s="109"/>
      <c r="ED37" s="108"/>
      <c r="EE37" s="109"/>
      <c r="EF37" s="108"/>
      <c r="EG37" s="109"/>
      <c r="EH37" s="108"/>
      <c r="EI37" s="109"/>
      <c r="EJ37" s="108"/>
      <c r="EK37" s="109"/>
      <c r="EL37" s="108"/>
      <c r="EM37" s="109"/>
      <c r="EN37" s="108"/>
      <c r="EO37" s="109"/>
      <c r="EP37" s="108"/>
      <c r="EQ37" s="109"/>
      <c r="ER37" s="108"/>
      <c r="ES37" s="99"/>
      <c r="ET37" s="81"/>
      <c r="EU37" s="81"/>
    </row>
    <row r="38" spans="1:151" s="37" customFormat="1" ht="15" customHeight="1" x14ac:dyDescent="0.25">
      <c r="A38" s="192" t="s">
        <v>304</v>
      </c>
      <c r="B38" s="101" t="s">
        <v>305</v>
      </c>
      <c r="C38" s="102">
        <v>0</v>
      </c>
      <c r="D38" s="102">
        <v>0</v>
      </c>
      <c r="E38" s="103"/>
      <c r="F38" s="103"/>
      <c r="G38" s="102">
        <v>0</v>
      </c>
      <c r="H38" s="102">
        <v>0</v>
      </c>
      <c r="I38" s="104" t="s">
        <v>125</v>
      </c>
      <c r="J38" s="102">
        <v>0</v>
      </c>
      <c r="K38" s="104" t="s">
        <v>125</v>
      </c>
      <c r="L38" s="102">
        <v>0</v>
      </c>
      <c r="M38" s="104" t="s">
        <v>125</v>
      </c>
      <c r="N38" s="102">
        <v>0</v>
      </c>
      <c r="O38" s="104" t="s">
        <v>125</v>
      </c>
      <c r="P38" s="102">
        <v>0</v>
      </c>
      <c r="Q38" s="104" t="s">
        <v>125</v>
      </c>
      <c r="R38" s="102">
        <v>0</v>
      </c>
      <c r="S38" s="104" t="s">
        <v>125</v>
      </c>
      <c r="T38" s="102">
        <v>0</v>
      </c>
      <c r="U38" s="104" t="s">
        <v>125</v>
      </c>
      <c r="V38" s="102">
        <v>0</v>
      </c>
      <c r="W38" s="104" t="s">
        <v>125</v>
      </c>
      <c r="X38" s="102">
        <v>0</v>
      </c>
      <c r="Y38" s="104" t="s">
        <v>125</v>
      </c>
      <c r="Z38" s="102">
        <v>0</v>
      </c>
      <c r="AA38" s="104" t="s">
        <v>125</v>
      </c>
      <c r="AB38" s="102">
        <v>0</v>
      </c>
      <c r="AC38" s="104" t="s">
        <v>125</v>
      </c>
      <c r="AD38" s="102">
        <v>0</v>
      </c>
      <c r="AE38" s="104" t="s">
        <v>125</v>
      </c>
      <c r="AF38" s="102">
        <v>0</v>
      </c>
      <c r="AG38" s="104" t="s">
        <v>125</v>
      </c>
      <c r="AH38" s="102">
        <v>0</v>
      </c>
      <c r="AI38" s="104" t="s">
        <v>125</v>
      </c>
      <c r="AJ38" s="102">
        <v>0</v>
      </c>
      <c r="AK38" s="104" t="s">
        <v>125</v>
      </c>
      <c r="AL38" s="102">
        <v>0</v>
      </c>
      <c r="AM38" s="104" t="s">
        <v>125</v>
      </c>
      <c r="AN38" s="102">
        <v>0</v>
      </c>
      <c r="AO38" s="104" t="s">
        <v>125</v>
      </c>
      <c r="AP38" s="102">
        <v>0</v>
      </c>
      <c r="AQ38" s="104" t="s">
        <v>125</v>
      </c>
      <c r="AR38" s="102">
        <v>0</v>
      </c>
      <c r="AS38" s="104" t="s">
        <v>125</v>
      </c>
      <c r="AT38" s="102">
        <v>0</v>
      </c>
      <c r="AU38" s="94"/>
      <c r="AV38" s="75">
        <v>0</v>
      </c>
      <c r="AW38" s="75">
        <v>0</v>
      </c>
      <c r="AX38" s="110"/>
      <c r="AY38" s="111"/>
      <c r="AZ38" s="43"/>
      <c r="BB38" s="106">
        <f t="shared" si="5"/>
        <v>0</v>
      </c>
      <c r="BC38" s="106">
        <f t="shared" si="2"/>
        <v>0</v>
      </c>
      <c r="BD38" s="106">
        <f t="shared" si="2"/>
        <v>0</v>
      </c>
      <c r="BE38" s="106">
        <f t="shared" si="2"/>
        <v>0</v>
      </c>
      <c r="BF38" s="106">
        <f t="shared" si="2"/>
        <v>0</v>
      </c>
      <c r="BG38" s="106">
        <f t="shared" si="2"/>
        <v>0</v>
      </c>
      <c r="BH38" s="107">
        <f t="shared" si="2"/>
        <v>0</v>
      </c>
      <c r="BI38" s="106">
        <f t="shared" si="2"/>
        <v>0</v>
      </c>
      <c r="BJ38" s="107">
        <f t="shared" si="2"/>
        <v>0</v>
      </c>
      <c r="BK38" s="106">
        <f t="shared" si="2"/>
        <v>0</v>
      </c>
      <c r="BL38" s="107">
        <f t="shared" si="2"/>
        <v>0</v>
      </c>
      <c r="BM38" s="106">
        <f t="shared" si="2"/>
        <v>0</v>
      </c>
      <c r="BN38" s="107">
        <f t="shared" si="2"/>
        <v>0</v>
      </c>
      <c r="BO38" s="106">
        <f t="shared" si="2"/>
        <v>0</v>
      </c>
      <c r="BP38" s="107">
        <f t="shared" si="2"/>
        <v>0</v>
      </c>
      <c r="BQ38" s="106">
        <f t="shared" si="2"/>
        <v>0</v>
      </c>
      <c r="BR38" s="107">
        <f t="shared" si="2"/>
        <v>0</v>
      </c>
      <c r="BS38" s="106">
        <f t="shared" si="3"/>
        <v>0</v>
      </c>
      <c r="BT38" s="107">
        <f t="shared" si="3"/>
        <v>0</v>
      </c>
      <c r="BU38" s="106">
        <f t="shared" si="3"/>
        <v>0</v>
      </c>
      <c r="BV38" s="107">
        <f t="shared" si="3"/>
        <v>0</v>
      </c>
      <c r="BW38" s="106">
        <f t="shared" si="3"/>
        <v>0</v>
      </c>
      <c r="BX38" s="107">
        <f t="shared" si="3"/>
        <v>0</v>
      </c>
      <c r="BY38" s="106">
        <f t="shared" si="3"/>
        <v>0</v>
      </c>
      <c r="BZ38" s="107">
        <f t="shared" si="3"/>
        <v>0</v>
      </c>
      <c r="CA38" s="106">
        <f t="shared" si="3"/>
        <v>0</v>
      </c>
      <c r="CB38" s="107">
        <f t="shared" si="3"/>
        <v>0</v>
      </c>
      <c r="CC38" s="106">
        <f t="shared" si="3"/>
        <v>0</v>
      </c>
      <c r="CD38" s="107">
        <f t="shared" si="3"/>
        <v>0</v>
      </c>
      <c r="CE38" s="106">
        <f t="shared" si="3"/>
        <v>0</v>
      </c>
      <c r="CF38" s="107">
        <f t="shared" si="3"/>
        <v>0</v>
      </c>
      <c r="CG38" s="106">
        <f t="shared" si="3"/>
        <v>0</v>
      </c>
      <c r="CH38" s="107">
        <f t="shared" si="3"/>
        <v>0</v>
      </c>
      <c r="CI38" s="106">
        <f t="shared" si="4"/>
        <v>0</v>
      </c>
      <c r="CJ38" s="107">
        <f t="shared" si="4"/>
        <v>0</v>
      </c>
      <c r="CK38" s="106">
        <f t="shared" si="4"/>
        <v>0</v>
      </c>
      <c r="CL38" s="107">
        <f t="shared" si="4"/>
        <v>0</v>
      </c>
      <c r="CM38" s="106">
        <f t="shared" si="4"/>
        <v>0</v>
      </c>
      <c r="CN38" s="107">
        <f t="shared" si="4"/>
        <v>0</v>
      </c>
      <c r="CO38" s="106">
        <f t="shared" si="4"/>
        <v>0</v>
      </c>
      <c r="CP38" s="107">
        <f t="shared" si="4"/>
        <v>0</v>
      </c>
      <c r="CQ38" s="106">
        <f t="shared" si="4"/>
        <v>0</v>
      </c>
      <c r="CR38" s="107">
        <f t="shared" si="4"/>
        <v>0</v>
      </c>
      <c r="CS38" s="106">
        <f t="shared" si="4"/>
        <v>0</v>
      </c>
      <c r="CT38" s="97">
        <f t="shared" si="4"/>
        <v>0</v>
      </c>
      <c r="CU38" s="78">
        <f t="shared" si="4"/>
        <v>0</v>
      </c>
      <c r="CV38" s="78">
        <f t="shared" si="4"/>
        <v>0</v>
      </c>
      <c r="CW38" s="71">
        <f t="shared" si="6"/>
        <v>0</v>
      </c>
      <c r="CX38" s="71">
        <f t="shared" si="7"/>
        <v>0</v>
      </c>
      <c r="CY38" s="71"/>
      <c r="DA38" s="108"/>
      <c r="DB38" s="108"/>
      <c r="DC38" s="108"/>
      <c r="DD38" s="108"/>
      <c r="DE38" s="108"/>
      <c r="DF38" s="108"/>
      <c r="DG38" s="109"/>
      <c r="DH38" s="108"/>
      <c r="DI38" s="109"/>
      <c r="DJ38" s="108"/>
      <c r="DK38" s="109"/>
      <c r="DL38" s="108"/>
      <c r="DM38" s="109"/>
      <c r="DN38" s="108"/>
      <c r="DO38" s="109"/>
      <c r="DP38" s="108"/>
      <c r="DQ38" s="109"/>
      <c r="DR38" s="108"/>
      <c r="DS38" s="109"/>
      <c r="DT38" s="108"/>
      <c r="DU38" s="109"/>
      <c r="DV38" s="108"/>
      <c r="DW38" s="109"/>
      <c r="DX38" s="108"/>
      <c r="DY38" s="109"/>
      <c r="DZ38" s="108"/>
      <c r="EA38" s="109"/>
      <c r="EB38" s="108"/>
      <c r="EC38" s="109"/>
      <c r="ED38" s="108"/>
      <c r="EE38" s="109"/>
      <c r="EF38" s="108"/>
      <c r="EG38" s="109"/>
      <c r="EH38" s="108"/>
      <c r="EI38" s="109"/>
      <c r="EJ38" s="108"/>
      <c r="EK38" s="109"/>
      <c r="EL38" s="108"/>
      <c r="EM38" s="109"/>
      <c r="EN38" s="108"/>
      <c r="EO38" s="109"/>
      <c r="EP38" s="108"/>
      <c r="EQ38" s="109"/>
      <c r="ER38" s="108"/>
      <c r="ES38" s="99"/>
      <c r="ET38" s="81"/>
      <c r="EU38" s="81"/>
    </row>
    <row r="39" spans="1:151" s="37" customFormat="1" ht="29.1" customHeight="1" x14ac:dyDescent="0.25">
      <c r="A39" s="192" t="s">
        <v>306</v>
      </c>
      <c r="B39" s="84" t="s">
        <v>307</v>
      </c>
      <c r="C39" s="102">
        <v>0</v>
      </c>
      <c r="D39" s="102">
        <v>0</v>
      </c>
      <c r="E39" s="103"/>
      <c r="F39" s="103"/>
      <c r="G39" s="102">
        <v>0</v>
      </c>
      <c r="H39" s="102">
        <v>0</v>
      </c>
      <c r="I39" s="104" t="s">
        <v>125</v>
      </c>
      <c r="J39" s="102">
        <v>0</v>
      </c>
      <c r="K39" s="104" t="s">
        <v>125</v>
      </c>
      <c r="L39" s="102">
        <v>0</v>
      </c>
      <c r="M39" s="104" t="s">
        <v>125</v>
      </c>
      <c r="N39" s="102">
        <v>0</v>
      </c>
      <c r="O39" s="104" t="s">
        <v>125</v>
      </c>
      <c r="P39" s="102">
        <v>0</v>
      </c>
      <c r="Q39" s="104" t="s">
        <v>125</v>
      </c>
      <c r="R39" s="102">
        <v>0</v>
      </c>
      <c r="S39" s="104" t="s">
        <v>125</v>
      </c>
      <c r="T39" s="102">
        <v>0</v>
      </c>
      <c r="U39" s="104" t="s">
        <v>125</v>
      </c>
      <c r="V39" s="102">
        <v>0</v>
      </c>
      <c r="W39" s="104" t="s">
        <v>125</v>
      </c>
      <c r="X39" s="102">
        <v>0</v>
      </c>
      <c r="Y39" s="104" t="s">
        <v>125</v>
      </c>
      <c r="Z39" s="102">
        <v>0</v>
      </c>
      <c r="AA39" s="104" t="s">
        <v>125</v>
      </c>
      <c r="AB39" s="102">
        <v>0</v>
      </c>
      <c r="AC39" s="104" t="s">
        <v>125</v>
      </c>
      <c r="AD39" s="102">
        <v>0</v>
      </c>
      <c r="AE39" s="104" t="s">
        <v>125</v>
      </c>
      <c r="AF39" s="102">
        <v>0</v>
      </c>
      <c r="AG39" s="104" t="s">
        <v>125</v>
      </c>
      <c r="AH39" s="102">
        <v>0</v>
      </c>
      <c r="AI39" s="104" t="s">
        <v>125</v>
      </c>
      <c r="AJ39" s="102">
        <v>0</v>
      </c>
      <c r="AK39" s="104" t="s">
        <v>125</v>
      </c>
      <c r="AL39" s="102">
        <v>0</v>
      </c>
      <c r="AM39" s="104" t="s">
        <v>125</v>
      </c>
      <c r="AN39" s="102">
        <v>0</v>
      </c>
      <c r="AO39" s="104" t="s">
        <v>125</v>
      </c>
      <c r="AP39" s="102">
        <v>0</v>
      </c>
      <c r="AQ39" s="104" t="s">
        <v>125</v>
      </c>
      <c r="AR39" s="102">
        <v>0</v>
      </c>
      <c r="AS39" s="104" t="s">
        <v>125</v>
      </c>
      <c r="AT39" s="102">
        <v>0</v>
      </c>
      <c r="AU39" s="94"/>
      <c r="AV39" s="75">
        <v>0</v>
      </c>
      <c r="AW39" s="75">
        <v>0</v>
      </c>
      <c r="AX39" s="110"/>
      <c r="AY39" s="111"/>
      <c r="AZ39" s="43"/>
      <c r="BB39" s="106">
        <f t="shared" si="5"/>
        <v>0</v>
      </c>
      <c r="BC39" s="106">
        <f t="shared" si="2"/>
        <v>0</v>
      </c>
      <c r="BD39" s="106">
        <f t="shared" si="2"/>
        <v>0</v>
      </c>
      <c r="BE39" s="106">
        <f t="shared" si="2"/>
        <v>0</v>
      </c>
      <c r="BF39" s="106">
        <f t="shared" si="2"/>
        <v>0</v>
      </c>
      <c r="BG39" s="106">
        <f t="shared" si="2"/>
        <v>0</v>
      </c>
      <c r="BH39" s="107">
        <f t="shared" si="2"/>
        <v>0</v>
      </c>
      <c r="BI39" s="106">
        <f t="shared" si="2"/>
        <v>0</v>
      </c>
      <c r="BJ39" s="107">
        <f t="shared" si="2"/>
        <v>0</v>
      </c>
      <c r="BK39" s="106">
        <f t="shared" si="2"/>
        <v>0</v>
      </c>
      <c r="BL39" s="107">
        <f t="shared" si="2"/>
        <v>0</v>
      </c>
      <c r="BM39" s="106">
        <f t="shared" si="2"/>
        <v>0</v>
      </c>
      <c r="BN39" s="107">
        <f t="shared" si="2"/>
        <v>0</v>
      </c>
      <c r="BO39" s="106">
        <f t="shared" si="2"/>
        <v>0</v>
      </c>
      <c r="BP39" s="107">
        <f t="shared" si="2"/>
        <v>0</v>
      </c>
      <c r="BQ39" s="106">
        <f t="shared" si="2"/>
        <v>0</v>
      </c>
      <c r="BR39" s="107">
        <f t="shared" ref="BR39:BU64" si="8">ABS(SUM(IF(ISERR(VALUE(S39))&lt;&gt;TRUE,VALUE(S39),0),-IF(ISERR(VALUE(DQ39))&lt;&gt;TRUE,VALUE(DQ39),0)))</f>
        <v>0</v>
      </c>
      <c r="BS39" s="106">
        <f t="shared" si="3"/>
        <v>0</v>
      </c>
      <c r="BT39" s="107">
        <f t="shared" si="3"/>
        <v>0</v>
      </c>
      <c r="BU39" s="106">
        <f t="shared" si="3"/>
        <v>0</v>
      </c>
      <c r="BV39" s="107">
        <f t="shared" si="3"/>
        <v>0</v>
      </c>
      <c r="BW39" s="106">
        <f t="shared" si="3"/>
        <v>0</v>
      </c>
      <c r="BX39" s="107">
        <f t="shared" si="3"/>
        <v>0</v>
      </c>
      <c r="BY39" s="106">
        <f t="shared" si="3"/>
        <v>0</v>
      </c>
      <c r="BZ39" s="107">
        <f t="shared" si="3"/>
        <v>0</v>
      </c>
      <c r="CA39" s="106">
        <f t="shared" si="3"/>
        <v>0</v>
      </c>
      <c r="CB39" s="107">
        <f t="shared" si="3"/>
        <v>0</v>
      </c>
      <c r="CC39" s="106">
        <f t="shared" si="3"/>
        <v>0</v>
      </c>
      <c r="CD39" s="107">
        <f t="shared" si="3"/>
        <v>0</v>
      </c>
      <c r="CE39" s="106">
        <f t="shared" si="3"/>
        <v>0</v>
      </c>
      <c r="CF39" s="107">
        <f t="shared" si="3"/>
        <v>0</v>
      </c>
      <c r="CG39" s="106">
        <f t="shared" si="3"/>
        <v>0</v>
      </c>
      <c r="CH39" s="107">
        <f t="shared" si="3"/>
        <v>0</v>
      </c>
      <c r="CI39" s="106">
        <f t="shared" si="4"/>
        <v>0</v>
      </c>
      <c r="CJ39" s="107">
        <f t="shared" si="4"/>
        <v>0</v>
      </c>
      <c r="CK39" s="106">
        <f t="shared" si="4"/>
        <v>0</v>
      </c>
      <c r="CL39" s="107">
        <f t="shared" si="4"/>
        <v>0</v>
      </c>
      <c r="CM39" s="106">
        <f t="shared" si="4"/>
        <v>0</v>
      </c>
      <c r="CN39" s="107">
        <f t="shared" si="4"/>
        <v>0</v>
      </c>
      <c r="CO39" s="106">
        <f t="shared" si="4"/>
        <v>0</v>
      </c>
      <c r="CP39" s="107">
        <f t="shared" si="4"/>
        <v>0</v>
      </c>
      <c r="CQ39" s="106">
        <f t="shared" si="4"/>
        <v>0</v>
      </c>
      <c r="CR39" s="107">
        <f t="shared" si="4"/>
        <v>0</v>
      </c>
      <c r="CS39" s="106">
        <f t="shared" si="4"/>
        <v>0</v>
      </c>
      <c r="CT39" s="97">
        <f t="shared" si="4"/>
        <v>0</v>
      </c>
      <c r="CU39" s="78">
        <f t="shared" si="4"/>
        <v>0</v>
      </c>
      <c r="CV39" s="78">
        <f t="shared" si="4"/>
        <v>0</v>
      </c>
      <c r="CW39" s="71">
        <f t="shared" si="6"/>
        <v>0</v>
      </c>
      <c r="CX39" s="71">
        <f t="shared" si="7"/>
        <v>0</v>
      </c>
      <c r="CY39" s="71"/>
      <c r="DA39" s="108"/>
      <c r="DB39" s="108"/>
      <c r="DC39" s="108"/>
      <c r="DD39" s="108"/>
      <c r="DE39" s="108"/>
      <c r="DF39" s="108"/>
      <c r="DG39" s="109"/>
      <c r="DH39" s="108"/>
      <c r="DI39" s="109"/>
      <c r="DJ39" s="108"/>
      <c r="DK39" s="109"/>
      <c r="DL39" s="108"/>
      <c r="DM39" s="109"/>
      <c r="DN39" s="108"/>
      <c r="DO39" s="109"/>
      <c r="DP39" s="108"/>
      <c r="DQ39" s="109"/>
      <c r="DR39" s="108"/>
      <c r="DS39" s="109"/>
      <c r="DT39" s="108"/>
      <c r="DU39" s="109"/>
      <c r="DV39" s="108"/>
      <c r="DW39" s="109"/>
      <c r="DX39" s="108"/>
      <c r="DY39" s="109"/>
      <c r="DZ39" s="108"/>
      <c r="EA39" s="109"/>
      <c r="EB39" s="108"/>
      <c r="EC39" s="109"/>
      <c r="ED39" s="108"/>
      <c r="EE39" s="109"/>
      <c r="EF39" s="108"/>
      <c r="EG39" s="109"/>
      <c r="EH39" s="108"/>
      <c r="EI39" s="109"/>
      <c r="EJ39" s="108"/>
      <c r="EK39" s="109"/>
      <c r="EL39" s="108"/>
      <c r="EM39" s="109"/>
      <c r="EN39" s="108"/>
      <c r="EO39" s="109"/>
      <c r="EP39" s="108"/>
      <c r="EQ39" s="109"/>
      <c r="ER39" s="108"/>
      <c r="ES39" s="99"/>
      <c r="ET39" s="81"/>
      <c r="EU39" s="81"/>
    </row>
    <row r="40" spans="1:151" s="37" customFormat="1" ht="29.1" customHeight="1" x14ac:dyDescent="0.25">
      <c r="A40" s="192" t="s">
        <v>308</v>
      </c>
      <c r="B40" s="84" t="s">
        <v>309</v>
      </c>
      <c r="C40" s="102">
        <v>0</v>
      </c>
      <c r="D40" s="102">
        <v>0</v>
      </c>
      <c r="E40" s="103"/>
      <c r="F40" s="103"/>
      <c r="G40" s="102">
        <v>0</v>
      </c>
      <c r="H40" s="102">
        <v>0</v>
      </c>
      <c r="I40" s="104" t="s">
        <v>125</v>
      </c>
      <c r="J40" s="102">
        <v>0</v>
      </c>
      <c r="K40" s="104" t="s">
        <v>125</v>
      </c>
      <c r="L40" s="102">
        <v>0</v>
      </c>
      <c r="M40" s="104" t="s">
        <v>125</v>
      </c>
      <c r="N40" s="102">
        <v>0</v>
      </c>
      <c r="O40" s="104" t="s">
        <v>125</v>
      </c>
      <c r="P40" s="102">
        <v>0</v>
      </c>
      <c r="Q40" s="104" t="s">
        <v>125</v>
      </c>
      <c r="R40" s="102">
        <v>0</v>
      </c>
      <c r="S40" s="104" t="s">
        <v>125</v>
      </c>
      <c r="T40" s="102">
        <v>0</v>
      </c>
      <c r="U40" s="104" t="s">
        <v>125</v>
      </c>
      <c r="V40" s="102">
        <v>0</v>
      </c>
      <c r="W40" s="104" t="s">
        <v>125</v>
      </c>
      <c r="X40" s="102">
        <v>0</v>
      </c>
      <c r="Y40" s="104" t="s">
        <v>125</v>
      </c>
      <c r="Z40" s="102">
        <v>0</v>
      </c>
      <c r="AA40" s="104" t="s">
        <v>125</v>
      </c>
      <c r="AB40" s="102">
        <v>0</v>
      </c>
      <c r="AC40" s="104" t="s">
        <v>125</v>
      </c>
      <c r="AD40" s="102">
        <v>0</v>
      </c>
      <c r="AE40" s="104" t="s">
        <v>125</v>
      </c>
      <c r="AF40" s="102">
        <v>0</v>
      </c>
      <c r="AG40" s="104" t="s">
        <v>125</v>
      </c>
      <c r="AH40" s="102">
        <v>0</v>
      </c>
      <c r="AI40" s="104" t="s">
        <v>125</v>
      </c>
      <c r="AJ40" s="102">
        <v>0</v>
      </c>
      <c r="AK40" s="104" t="s">
        <v>125</v>
      </c>
      <c r="AL40" s="102">
        <v>0</v>
      </c>
      <c r="AM40" s="104" t="s">
        <v>125</v>
      </c>
      <c r="AN40" s="102">
        <v>0</v>
      </c>
      <c r="AO40" s="104" t="s">
        <v>125</v>
      </c>
      <c r="AP40" s="102">
        <v>0</v>
      </c>
      <c r="AQ40" s="104" t="s">
        <v>125</v>
      </c>
      <c r="AR40" s="102">
        <v>0</v>
      </c>
      <c r="AS40" s="104" t="s">
        <v>125</v>
      </c>
      <c r="AT40" s="102">
        <v>0</v>
      </c>
      <c r="AU40" s="94"/>
      <c r="AV40" s="75">
        <v>0</v>
      </c>
      <c r="AW40" s="95">
        <v>0</v>
      </c>
      <c r="AX40" s="110"/>
      <c r="AY40" s="111"/>
      <c r="AZ40" s="43"/>
      <c r="BB40" s="106">
        <f t="shared" si="5"/>
        <v>0</v>
      </c>
      <c r="BC40" s="106">
        <f t="shared" si="5"/>
        <v>0</v>
      </c>
      <c r="BD40" s="106">
        <f t="shared" si="5"/>
        <v>0</v>
      </c>
      <c r="BE40" s="106">
        <f t="shared" si="5"/>
        <v>0</v>
      </c>
      <c r="BF40" s="106">
        <f t="shared" si="5"/>
        <v>0</v>
      </c>
      <c r="BG40" s="106">
        <f t="shared" si="5"/>
        <v>0</v>
      </c>
      <c r="BH40" s="107">
        <f t="shared" si="5"/>
        <v>0</v>
      </c>
      <c r="BI40" s="106">
        <f t="shared" si="5"/>
        <v>0</v>
      </c>
      <c r="BJ40" s="107">
        <f t="shared" si="5"/>
        <v>0</v>
      </c>
      <c r="BK40" s="106">
        <f t="shared" si="5"/>
        <v>0</v>
      </c>
      <c r="BL40" s="107">
        <f t="shared" si="5"/>
        <v>0</v>
      </c>
      <c r="BM40" s="106">
        <f t="shared" si="5"/>
        <v>0</v>
      </c>
      <c r="BN40" s="107">
        <f t="shared" si="5"/>
        <v>0</v>
      </c>
      <c r="BO40" s="106">
        <f t="shared" si="5"/>
        <v>0</v>
      </c>
      <c r="BP40" s="107">
        <f t="shared" si="5"/>
        <v>0</v>
      </c>
      <c r="BQ40" s="106">
        <f t="shared" si="5"/>
        <v>0</v>
      </c>
      <c r="BR40" s="107">
        <f t="shared" si="8"/>
        <v>0</v>
      </c>
      <c r="BS40" s="106">
        <f t="shared" si="3"/>
        <v>0</v>
      </c>
      <c r="BT40" s="107">
        <f t="shared" ref="BT40:CI56" si="9">ABS(SUM(IF(ISERR(VALUE(U40))&lt;&gt;TRUE,VALUE(U40),0),-IF(ISERR(VALUE(DS40))&lt;&gt;TRUE,VALUE(DS40),0)))</f>
        <v>0</v>
      </c>
      <c r="BU40" s="106">
        <f t="shared" si="9"/>
        <v>0</v>
      </c>
      <c r="BV40" s="107">
        <f t="shared" si="9"/>
        <v>0</v>
      </c>
      <c r="BW40" s="106">
        <f t="shared" si="9"/>
        <v>0</v>
      </c>
      <c r="BX40" s="107">
        <f t="shared" si="9"/>
        <v>0</v>
      </c>
      <c r="BY40" s="106">
        <f t="shared" si="9"/>
        <v>0</v>
      </c>
      <c r="BZ40" s="107">
        <f t="shared" si="9"/>
        <v>0</v>
      </c>
      <c r="CA40" s="106">
        <f t="shared" si="9"/>
        <v>0</v>
      </c>
      <c r="CB40" s="107">
        <f t="shared" si="9"/>
        <v>0</v>
      </c>
      <c r="CC40" s="106">
        <f t="shared" si="9"/>
        <v>0</v>
      </c>
      <c r="CD40" s="107">
        <f t="shared" si="9"/>
        <v>0</v>
      </c>
      <c r="CE40" s="106">
        <f t="shared" si="9"/>
        <v>0</v>
      </c>
      <c r="CF40" s="107">
        <f t="shared" si="9"/>
        <v>0</v>
      </c>
      <c r="CG40" s="106">
        <f t="shared" si="9"/>
        <v>0</v>
      </c>
      <c r="CH40" s="107">
        <f t="shared" si="9"/>
        <v>0</v>
      </c>
      <c r="CI40" s="106">
        <f t="shared" si="4"/>
        <v>0</v>
      </c>
      <c r="CJ40" s="107">
        <f t="shared" si="4"/>
        <v>0</v>
      </c>
      <c r="CK40" s="106">
        <f t="shared" si="4"/>
        <v>0</v>
      </c>
      <c r="CL40" s="107">
        <f t="shared" si="4"/>
        <v>0</v>
      </c>
      <c r="CM40" s="106">
        <f t="shared" si="4"/>
        <v>0</v>
      </c>
      <c r="CN40" s="107">
        <f t="shared" si="4"/>
        <v>0</v>
      </c>
      <c r="CO40" s="106">
        <f t="shared" si="4"/>
        <v>0</v>
      </c>
      <c r="CP40" s="107">
        <f t="shared" si="4"/>
        <v>0</v>
      </c>
      <c r="CQ40" s="106">
        <f t="shared" si="4"/>
        <v>0</v>
      </c>
      <c r="CR40" s="107">
        <f t="shared" si="4"/>
        <v>0</v>
      </c>
      <c r="CS40" s="106">
        <f t="shared" si="4"/>
        <v>0</v>
      </c>
      <c r="CT40" s="97">
        <f t="shared" si="4"/>
        <v>0</v>
      </c>
      <c r="CU40" s="78">
        <f t="shared" si="4"/>
        <v>0</v>
      </c>
      <c r="CV40" s="98">
        <f t="shared" si="4"/>
        <v>0</v>
      </c>
      <c r="CW40" s="71">
        <f t="shared" si="6"/>
        <v>0</v>
      </c>
      <c r="CX40" s="71">
        <f t="shared" si="7"/>
        <v>0</v>
      </c>
      <c r="CY40" s="71"/>
      <c r="DA40" s="108"/>
      <c r="DB40" s="108"/>
      <c r="DC40" s="108"/>
      <c r="DD40" s="108"/>
      <c r="DE40" s="108"/>
      <c r="DF40" s="108"/>
      <c r="DG40" s="109"/>
      <c r="DH40" s="108"/>
      <c r="DI40" s="109"/>
      <c r="DJ40" s="108"/>
      <c r="DK40" s="109"/>
      <c r="DL40" s="108"/>
      <c r="DM40" s="109"/>
      <c r="DN40" s="108"/>
      <c r="DO40" s="109"/>
      <c r="DP40" s="108"/>
      <c r="DQ40" s="109"/>
      <c r="DR40" s="108"/>
      <c r="DS40" s="109"/>
      <c r="DT40" s="108"/>
      <c r="DU40" s="109"/>
      <c r="DV40" s="108"/>
      <c r="DW40" s="109"/>
      <c r="DX40" s="108"/>
      <c r="DY40" s="109"/>
      <c r="DZ40" s="108"/>
      <c r="EA40" s="109"/>
      <c r="EB40" s="108"/>
      <c r="EC40" s="109"/>
      <c r="ED40" s="108"/>
      <c r="EE40" s="109"/>
      <c r="EF40" s="108"/>
      <c r="EG40" s="109"/>
      <c r="EH40" s="108"/>
      <c r="EI40" s="109"/>
      <c r="EJ40" s="108"/>
      <c r="EK40" s="109"/>
      <c r="EL40" s="108"/>
      <c r="EM40" s="109"/>
      <c r="EN40" s="108"/>
      <c r="EO40" s="109"/>
      <c r="EP40" s="108"/>
      <c r="EQ40" s="109"/>
      <c r="ER40" s="108"/>
      <c r="ES40" s="99"/>
      <c r="ET40" s="81"/>
      <c r="EU40" s="100"/>
    </row>
    <row r="41" spans="1:151" s="37" customFormat="1" ht="15" customHeight="1" x14ac:dyDescent="0.25">
      <c r="A41" s="192" t="s">
        <v>310</v>
      </c>
      <c r="B41" s="84" t="s">
        <v>311</v>
      </c>
      <c r="C41" s="102">
        <v>0</v>
      </c>
      <c r="D41" s="102">
        <v>0</v>
      </c>
      <c r="E41" s="103"/>
      <c r="F41" s="103"/>
      <c r="G41" s="102">
        <v>0</v>
      </c>
      <c r="H41" s="102">
        <v>0</v>
      </c>
      <c r="I41" s="104" t="s">
        <v>125</v>
      </c>
      <c r="J41" s="102">
        <v>0</v>
      </c>
      <c r="K41" s="104" t="s">
        <v>125</v>
      </c>
      <c r="L41" s="102">
        <v>0</v>
      </c>
      <c r="M41" s="104" t="s">
        <v>125</v>
      </c>
      <c r="N41" s="102">
        <v>0</v>
      </c>
      <c r="O41" s="104" t="s">
        <v>125</v>
      </c>
      <c r="P41" s="102">
        <v>0</v>
      </c>
      <c r="Q41" s="104" t="s">
        <v>125</v>
      </c>
      <c r="R41" s="102">
        <v>0</v>
      </c>
      <c r="S41" s="104" t="s">
        <v>125</v>
      </c>
      <c r="T41" s="102">
        <v>0</v>
      </c>
      <c r="U41" s="104" t="s">
        <v>125</v>
      </c>
      <c r="V41" s="102">
        <v>0</v>
      </c>
      <c r="W41" s="104" t="s">
        <v>125</v>
      </c>
      <c r="X41" s="102">
        <v>0</v>
      </c>
      <c r="Y41" s="104" t="s">
        <v>125</v>
      </c>
      <c r="Z41" s="102">
        <v>0</v>
      </c>
      <c r="AA41" s="104" t="s">
        <v>125</v>
      </c>
      <c r="AB41" s="102">
        <v>0</v>
      </c>
      <c r="AC41" s="104" t="s">
        <v>125</v>
      </c>
      <c r="AD41" s="102">
        <v>0</v>
      </c>
      <c r="AE41" s="104" t="s">
        <v>125</v>
      </c>
      <c r="AF41" s="102">
        <v>0</v>
      </c>
      <c r="AG41" s="104" t="s">
        <v>125</v>
      </c>
      <c r="AH41" s="102">
        <v>0</v>
      </c>
      <c r="AI41" s="104" t="s">
        <v>125</v>
      </c>
      <c r="AJ41" s="102">
        <v>0</v>
      </c>
      <c r="AK41" s="104" t="s">
        <v>125</v>
      </c>
      <c r="AL41" s="102">
        <v>0</v>
      </c>
      <c r="AM41" s="104" t="s">
        <v>125</v>
      </c>
      <c r="AN41" s="102">
        <v>0</v>
      </c>
      <c r="AO41" s="104" t="s">
        <v>125</v>
      </c>
      <c r="AP41" s="102">
        <v>0</v>
      </c>
      <c r="AQ41" s="104" t="s">
        <v>125</v>
      </c>
      <c r="AR41" s="102">
        <v>0</v>
      </c>
      <c r="AS41" s="104" t="s">
        <v>125</v>
      </c>
      <c r="AT41" s="102">
        <v>0</v>
      </c>
      <c r="AU41" s="94"/>
      <c r="AV41" s="75">
        <v>0</v>
      </c>
      <c r="AW41" s="95">
        <v>0</v>
      </c>
      <c r="AX41" s="110"/>
      <c r="AY41" s="111"/>
      <c r="AZ41" s="43"/>
      <c r="BB41" s="106">
        <f t="shared" si="5"/>
        <v>0</v>
      </c>
      <c r="BC41" s="106">
        <f t="shared" si="5"/>
        <v>0</v>
      </c>
      <c r="BD41" s="106">
        <f t="shared" si="5"/>
        <v>0</v>
      </c>
      <c r="BE41" s="106">
        <f t="shared" si="5"/>
        <v>0</v>
      </c>
      <c r="BF41" s="106">
        <f t="shared" si="5"/>
        <v>0</v>
      </c>
      <c r="BG41" s="106">
        <f t="shared" si="5"/>
        <v>0</v>
      </c>
      <c r="BH41" s="107">
        <f t="shared" si="5"/>
        <v>0</v>
      </c>
      <c r="BI41" s="106">
        <f t="shared" si="5"/>
        <v>0</v>
      </c>
      <c r="BJ41" s="107">
        <f t="shared" si="5"/>
        <v>0</v>
      </c>
      <c r="BK41" s="106">
        <f t="shared" si="5"/>
        <v>0</v>
      </c>
      <c r="BL41" s="107">
        <f t="shared" si="5"/>
        <v>0</v>
      </c>
      <c r="BM41" s="106">
        <f t="shared" si="5"/>
        <v>0</v>
      </c>
      <c r="BN41" s="107">
        <f t="shared" si="5"/>
        <v>0</v>
      </c>
      <c r="BO41" s="106">
        <f t="shared" si="5"/>
        <v>0</v>
      </c>
      <c r="BP41" s="107">
        <f t="shared" si="5"/>
        <v>0</v>
      </c>
      <c r="BQ41" s="106">
        <f t="shared" si="5"/>
        <v>0</v>
      </c>
      <c r="BR41" s="107">
        <f t="shared" si="8"/>
        <v>0</v>
      </c>
      <c r="BS41" s="106">
        <f t="shared" si="8"/>
        <v>0</v>
      </c>
      <c r="BT41" s="107">
        <f t="shared" si="9"/>
        <v>0</v>
      </c>
      <c r="BU41" s="106">
        <f t="shared" si="9"/>
        <v>0</v>
      </c>
      <c r="BV41" s="107">
        <f t="shared" si="9"/>
        <v>0</v>
      </c>
      <c r="BW41" s="106">
        <f t="shared" si="9"/>
        <v>0</v>
      </c>
      <c r="BX41" s="107">
        <f t="shared" si="9"/>
        <v>0</v>
      </c>
      <c r="BY41" s="106">
        <f t="shared" si="9"/>
        <v>0</v>
      </c>
      <c r="BZ41" s="107">
        <f t="shared" si="9"/>
        <v>0</v>
      </c>
      <c r="CA41" s="106">
        <f t="shared" si="9"/>
        <v>0</v>
      </c>
      <c r="CB41" s="107">
        <f t="shared" si="9"/>
        <v>0</v>
      </c>
      <c r="CC41" s="106">
        <f t="shared" si="9"/>
        <v>0</v>
      </c>
      <c r="CD41" s="107">
        <f t="shared" si="9"/>
        <v>0</v>
      </c>
      <c r="CE41" s="106">
        <f t="shared" si="9"/>
        <v>0</v>
      </c>
      <c r="CF41" s="107">
        <f t="shared" si="9"/>
        <v>0</v>
      </c>
      <c r="CG41" s="106">
        <f t="shared" si="9"/>
        <v>0</v>
      </c>
      <c r="CH41" s="107">
        <f t="shared" si="9"/>
        <v>0</v>
      </c>
      <c r="CI41" s="106">
        <f t="shared" si="4"/>
        <v>0</v>
      </c>
      <c r="CJ41" s="107">
        <f t="shared" si="4"/>
        <v>0</v>
      </c>
      <c r="CK41" s="106">
        <f t="shared" si="4"/>
        <v>0</v>
      </c>
      <c r="CL41" s="107">
        <f t="shared" si="4"/>
        <v>0</v>
      </c>
      <c r="CM41" s="106">
        <f t="shared" si="4"/>
        <v>0</v>
      </c>
      <c r="CN41" s="107">
        <f t="shared" si="4"/>
        <v>0</v>
      </c>
      <c r="CO41" s="106">
        <f t="shared" si="4"/>
        <v>0</v>
      </c>
      <c r="CP41" s="107">
        <f t="shared" si="4"/>
        <v>0</v>
      </c>
      <c r="CQ41" s="106">
        <f t="shared" si="4"/>
        <v>0</v>
      </c>
      <c r="CR41" s="107">
        <f t="shared" si="4"/>
        <v>0</v>
      </c>
      <c r="CS41" s="106">
        <f t="shared" si="4"/>
        <v>0</v>
      </c>
      <c r="CT41" s="97">
        <f t="shared" si="4"/>
        <v>0</v>
      </c>
      <c r="CU41" s="78">
        <f t="shared" si="4"/>
        <v>0</v>
      </c>
      <c r="CV41" s="98">
        <f t="shared" si="4"/>
        <v>0</v>
      </c>
      <c r="CW41" s="71">
        <f t="shared" si="6"/>
        <v>0</v>
      </c>
      <c r="CX41" s="71">
        <f t="shared" si="7"/>
        <v>0</v>
      </c>
      <c r="CY41" s="71"/>
      <c r="DA41" s="108"/>
      <c r="DB41" s="108"/>
      <c r="DC41" s="108"/>
      <c r="DD41" s="108"/>
      <c r="DE41" s="108"/>
      <c r="DF41" s="108"/>
      <c r="DG41" s="109"/>
      <c r="DH41" s="108"/>
      <c r="DI41" s="109"/>
      <c r="DJ41" s="108"/>
      <c r="DK41" s="109"/>
      <c r="DL41" s="108"/>
      <c r="DM41" s="109"/>
      <c r="DN41" s="108"/>
      <c r="DO41" s="109"/>
      <c r="DP41" s="108"/>
      <c r="DQ41" s="109"/>
      <c r="DR41" s="108"/>
      <c r="DS41" s="109"/>
      <c r="DT41" s="108"/>
      <c r="DU41" s="109"/>
      <c r="DV41" s="108"/>
      <c r="DW41" s="109"/>
      <c r="DX41" s="108"/>
      <c r="DY41" s="109"/>
      <c r="DZ41" s="108"/>
      <c r="EA41" s="109"/>
      <c r="EB41" s="108"/>
      <c r="EC41" s="109"/>
      <c r="ED41" s="108"/>
      <c r="EE41" s="109"/>
      <c r="EF41" s="108"/>
      <c r="EG41" s="109"/>
      <c r="EH41" s="108"/>
      <c r="EI41" s="109"/>
      <c r="EJ41" s="108"/>
      <c r="EK41" s="109"/>
      <c r="EL41" s="108"/>
      <c r="EM41" s="109"/>
      <c r="EN41" s="108"/>
      <c r="EO41" s="109"/>
      <c r="EP41" s="108"/>
      <c r="EQ41" s="109"/>
      <c r="ER41" s="108"/>
      <c r="ES41" s="99"/>
      <c r="ET41" s="81"/>
      <c r="EU41" s="100"/>
    </row>
    <row r="42" spans="1:151" s="37" customFormat="1" ht="15" customHeight="1" x14ac:dyDescent="0.25">
      <c r="A42" s="192" t="s">
        <v>312</v>
      </c>
      <c r="B42" s="101" t="s">
        <v>477</v>
      </c>
      <c r="C42" s="102">
        <v>2</v>
      </c>
      <c r="D42" s="102">
        <v>0</v>
      </c>
      <c r="E42" s="103"/>
      <c r="F42" s="103"/>
      <c r="G42" s="102">
        <v>0</v>
      </c>
      <c r="H42" s="102">
        <v>0</v>
      </c>
      <c r="I42" s="104" t="s">
        <v>125</v>
      </c>
      <c r="J42" s="102">
        <v>0</v>
      </c>
      <c r="K42" s="104" t="s">
        <v>125</v>
      </c>
      <c r="L42" s="102">
        <v>0</v>
      </c>
      <c r="M42" s="104" t="s">
        <v>125</v>
      </c>
      <c r="N42" s="102">
        <v>0</v>
      </c>
      <c r="O42" s="104" t="s">
        <v>125</v>
      </c>
      <c r="P42" s="102">
        <v>0</v>
      </c>
      <c r="Q42" s="104" t="s">
        <v>125</v>
      </c>
      <c r="R42" s="102">
        <v>0</v>
      </c>
      <c r="S42" s="104" t="s">
        <v>125</v>
      </c>
      <c r="T42" s="102">
        <v>0</v>
      </c>
      <c r="U42" s="104" t="s">
        <v>125</v>
      </c>
      <c r="V42" s="102">
        <v>0</v>
      </c>
      <c r="W42" s="104" t="s">
        <v>125</v>
      </c>
      <c r="X42" s="102">
        <v>0</v>
      </c>
      <c r="Y42" s="104" t="s">
        <v>125</v>
      </c>
      <c r="Z42" s="102">
        <v>0</v>
      </c>
      <c r="AA42" s="104" t="s">
        <v>125</v>
      </c>
      <c r="AB42" s="102">
        <v>0</v>
      </c>
      <c r="AC42" s="104" t="s">
        <v>125</v>
      </c>
      <c r="AD42" s="102">
        <v>0</v>
      </c>
      <c r="AE42" s="104" t="s">
        <v>125</v>
      </c>
      <c r="AF42" s="102">
        <v>0</v>
      </c>
      <c r="AG42" s="104" t="s">
        <v>125</v>
      </c>
      <c r="AH42" s="102">
        <v>0</v>
      </c>
      <c r="AI42" s="104" t="s">
        <v>125</v>
      </c>
      <c r="AJ42" s="102">
        <v>0</v>
      </c>
      <c r="AK42" s="104" t="s">
        <v>125</v>
      </c>
      <c r="AL42" s="102">
        <v>0</v>
      </c>
      <c r="AM42" s="104" t="s">
        <v>125</v>
      </c>
      <c r="AN42" s="102">
        <v>0</v>
      </c>
      <c r="AO42" s="104" t="s">
        <v>125</v>
      </c>
      <c r="AP42" s="102">
        <v>0</v>
      </c>
      <c r="AQ42" s="104" t="s">
        <v>125</v>
      </c>
      <c r="AR42" s="102">
        <v>2</v>
      </c>
      <c r="AS42" s="104">
        <v>4</v>
      </c>
      <c r="AT42" s="102">
        <v>0</v>
      </c>
      <c r="AU42" s="112"/>
      <c r="AV42" s="75">
        <v>2</v>
      </c>
      <c r="AW42" s="95">
        <v>0</v>
      </c>
      <c r="AX42" s="110"/>
      <c r="AY42" s="111"/>
      <c r="AZ42" s="43"/>
      <c r="BB42" s="106">
        <f t="shared" si="5"/>
        <v>2</v>
      </c>
      <c r="BC42" s="106">
        <f t="shared" si="5"/>
        <v>0</v>
      </c>
      <c r="BD42" s="106">
        <f t="shared" si="5"/>
        <v>0</v>
      </c>
      <c r="BE42" s="106">
        <f t="shared" si="5"/>
        <v>0</v>
      </c>
      <c r="BF42" s="106">
        <f t="shared" si="5"/>
        <v>0</v>
      </c>
      <c r="BG42" s="106">
        <f t="shared" si="5"/>
        <v>0</v>
      </c>
      <c r="BH42" s="107">
        <f t="shared" si="5"/>
        <v>0</v>
      </c>
      <c r="BI42" s="106">
        <f t="shared" si="5"/>
        <v>0</v>
      </c>
      <c r="BJ42" s="107">
        <f t="shared" si="5"/>
        <v>0</v>
      </c>
      <c r="BK42" s="106">
        <f t="shared" si="5"/>
        <v>0</v>
      </c>
      <c r="BL42" s="107">
        <f t="shared" si="5"/>
        <v>0</v>
      </c>
      <c r="BM42" s="106">
        <f t="shared" si="5"/>
        <v>0</v>
      </c>
      <c r="BN42" s="107">
        <f t="shared" si="5"/>
        <v>0</v>
      </c>
      <c r="BO42" s="106">
        <f t="shared" si="5"/>
        <v>0</v>
      </c>
      <c r="BP42" s="107">
        <f t="shared" si="5"/>
        <v>0</v>
      </c>
      <c r="BQ42" s="106">
        <f t="shared" si="5"/>
        <v>0</v>
      </c>
      <c r="BR42" s="107">
        <f t="shared" si="8"/>
        <v>0</v>
      </c>
      <c r="BS42" s="106">
        <f t="shared" si="8"/>
        <v>0</v>
      </c>
      <c r="BT42" s="107">
        <f t="shared" si="9"/>
        <v>0</v>
      </c>
      <c r="BU42" s="106">
        <f t="shared" si="9"/>
        <v>0</v>
      </c>
      <c r="BV42" s="107">
        <f t="shared" si="9"/>
        <v>0</v>
      </c>
      <c r="BW42" s="106">
        <f t="shared" si="9"/>
        <v>0</v>
      </c>
      <c r="BX42" s="107">
        <f t="shared" si="9"/>
        <v>0</v>
      </c>
      <c r="BY42" s="106">
        <f t="shared" si="9"/>
        <v>0</v>
      </c>
      <c r="BZ42" s="107">
        <f t="shared" si="9"/>
        <v>0</v>
      </c>
      <c r="CA42" s="106">
        <f t="shared" si="9"/>
        <v>0</v>
      </c>
      <c r="CB42" s="107">
        <f t="shared" si="9"/>
        <v>0</v>
      </c>
      <c r="CC42" s="106">
        <f t="shared" si="9"/>
        <v>0</v>
      </c>
      <c r="CD42" s="107">
        <f t="shared" si="9"/>
        <v>0</v>
      </c>
      <c r="CE42" s="106">
        <f t="shared" si="9"/>
        <v>0</v>
      </c>
      <c r="CF42" s="107">
        <f t="shared" si="9"/>
        <v>0</v>
      </c>
      <c r="CG42" s="106">
        <f t="shared" si="9"/>
        <v>0</v>
      </c>
      <c r="CH42" s="107">
        <f t="shared" si="9"/>
        <v>0</v>
      </c>
      <c r="CI42" s="106">
        <f t="shared" si="4"/>
        <v>0</v>
      </c>
      <c r="CJ42" s="107">
        <f t="shared" si="4"/>
        <v>0</v>
      </c>
      <c r="CK42" s="106">
        <f t="shared" si="4"/>
        <v>0</v>
      </c>
      <c r="CL42" s="107">
        <f t="shared" ref="CL42:CV64" si="10">ABS(SUM(IF(ISERR(VALUE(AM42))&lt;&gt;TRUE,VALUE(AM42),0),-IF(ISERR(VALUE(EK42))&lt;&gt;TRUE,VALUE(EK42),0)))</f>
        <v>0</v>
      </c>
      <c r="CM42" s="106">
        <f t="shared" si="10"/>
        <v>0</v>
      </c>
      <c r="CN42" s="107">
        <f t="shared" si="10"/>
        <v>0</v>
      </c>
      <c r="CO42" s="106">
        <f t="shared" si="10"/>
        <v>0</v>
      </c>
      <c r="CP42" s="107">
        <f t="shared" si="10"/>
        <v>0</v>
      </c>
      <c r="CQ42" s="106">
        <f t="shared" si="10"/>
        <v>2</v>
      </c>
      <c r="CR42" s="107">
        <f t="shared" si="10"/>
        <v>4</v>
      </c>
      <c r="CS42" s="106">
        <f t="shared" si="10"/>
        <v>0</v>
      </c>
      <c r="CT42" s="113">
        <f t="shared" si="10"/>
        <v>0</v>
      </c>
      <c r="CU42" s="78">
        <f t="shared" si="10"/>
        <v>2</v>
      </c>
      <c r="CV42" s="98">
        <f t="shared" si="10"/>
        <v>0</v>
      </c>
      <c r="CW42" s="71">
        <f t="shared" si="6"/>
        <v>10</v>
      </c>
      <c r="CX42" s="71">
        <f t="shared" si="7"/>
        <v>0</v>
      </c>
      <c r="CY42" s="71"/>
      <c r="DA42" s="108"/>
      <c r="DB42" s="108"/>
      <c r="DC42" s="108"/>
      <c r="DD42" s="108"/>
      <c r="DE42" s="108"/>
      <c r="DF42" s="108"/>
      <c r="DG42" s="109"/>
      <c r="DH42" s="108"/>
      <c r="DI42" s="109"/>
      <c r="DJ42" s="108"/>
      <c r="DK42" s="109"/>
      <c r="DL42" s="108"/>
      <c r="DM42" s="109"/>
      <c r="DN42" s="108"/>
      <c r="DO42" s="109"/>
      <c r="DP42" s="108"/>
      <c r="DQ42" s="109"/>
      <c r="DR42" s="108"/>
      <c r="DS42" s="109"/>
      <c r="DT42" s="108"/>
      <c r="DU42" s="109"/>
      <c r="DV42" s="108"/>
      <c r="DW42" s="109"/>
      <c r="DX42" s="108"/>
      <c r="DY42" s="109"/>
      <c r="DZ42" s="108"/>
      <c r="EA42" s="109"/>
      <c r="EB42" s="108"/>
      <c r="EC42" s="109"/>
      <c r="ED42" s="108"/>
      <c r="EE42" s="109"/>
      <c r="EF42" s="108"/>
      <c r="EG42" s="109"/>
      <c r="EH42" s="108"/>
      <c r="EI42" s="109"/>
      <c r="EJ42" s="108"/>
      <c r="EK42" s="109"/>
      <c r="EL42" s="108"/>
      <c r="EM42" s="109"/>
      <c r="EN42" s="108"/>
      <c r="EO42" s="109"/>
      <c r="EP42" s="108"/>
      <c r="EQ42" s="109"/>
      <c r="ER42" s="108"/>
      <c r="ES42" s="114"/>
      <c r="ET42" s="81"/>
      <c r="EU42" s="100"/>
    </row>
    <row r="43" spans="1:151" s="37" customFormat="1" ht="29.1" customHeight="1" x14ac:dyDescent="0.25">
      <c r="A43" s="191" t="s">
        <v>478</v>
      </c>
      <c r="B43" s="74" t="s">
        <v>313</v>
      </c>
      <c r="C43" s="85"/>
      <c r="D43" s="88"/>
      <c r="E43" s="93"/>
      <c r="F43" s="93"/>
      <c r="G43" s="88"/>
      <c r="H43" s="85"/>
      <c r="I43" s="69"/>
      <c r="J43" s="85"/>
      <c r="K43" s="69"/>
      <c r="L43" s="85"/>
      <c r="M43" s="69"/>
      <c r="N43" s="85"/>
      <c r="O43" s="69"/>
      <c r="P43" s="85"/>
      <c r="Q43" s="94"/>
      <c r="R43" s="85"/>
      <c r="S43" s="94"/>
      <c r="T43" s="88"/>
      <c r="U43" s="94"/>
      <c r="V43" s="88"/>
      <c r="W43" s="94"/>
      <c r="X43" s="88"/>
      <c r="Y43" s="94"/>
      <c r="Z43" s="88"/>
      <c r="AA43" s="94"/>
      <c r="AB43" s="88"/>
      <c r="AC43" s="94"/>
      <c r="AD43" s="88"/>
      <c r="AE43" s="94"/>
      <c r="AF43" s="88"/>
      <c r="AG43" s="94"/>
      <c r="AH43" s="88"/>
      <c r="AI43" s="94"/>
      <c r="AJ43" s="88"/>
      <c r="AK43" s="94"/>
      <c r="AL43" s="88"/>
      <c r="AM43" s="94"/>
      <c r="AN43" s="88"/>
      <c r="AO43" s="94"/>
      <c r="AP43" s="88"/>
      <c r="AQ43" s="94"/>
      <c r="AR43" s="88"/>
      <c r="AS43" s="94"/>
      <c r="AT43" s="88"/>
      <c r="AU43" s="94"/>
      <c r="AV43" s="75"/>
      <c r="AW43" s="75"/>
      <c r="AX43" s="110"/>
      <c r="AY43" s="111"/>
      <c r="AZ43" s="43" t="str">
        <f>AZ$4</f>
        <v>Да</v>
      </c>
      <c r="BB43" s="86">
        <f t="shared" si="5"/>
        <v>0</v>
      </c>
      <c r="BC43" s="86">
        <f t="shared" si="5"/>
        <v>0</v>
      </c>
      <c r="BD43" s="96">
        <f t="shared" si="5"/>
        <v>0</v>
      </c>
      <c r="BE43" s="96">
        <f t="shared" si="5"/>
        <v>0</v>
      </c>
      <c r="BF43" s="86">
        <f t="shared" si="5"/>
        <v>0</v>
      </c>
      <c r="BG43" s="86">
        <f t="shared" si="5"/>
        <v>0</v>
      </c>
      <c r="BH43" s="97">
        <f t="shared" si="5"/>
        <v>0</v>
      </c>
      <c r="BI43" s="86">
        <f t="shared" si="5"/>
        <v>0</v>
      </c>
      <c r="BJ43" s="97">
        <f t="shared" si="5"/>
        <v>0</v>
      </c>
      <c r="BK43" s="86">
        <f t="shared" si="5"/>
        <v>0</v>
      </c>
      <c r="BL43" s="97">
        <f t="shared" si="5"/>
        <v>0</v>
      </c>
      <c r="BM43" s="86">
        <f t="shared" si="5"/>
        <v>0</v>
      </c>
      <c r="BN43" s="97">
        <f t="shared" si="5"/>
        <v>0</v>
      </c>
      <c r="BO43" s="86">
        <f t="shared" si="5"/>
        <v>0</v>
      </c>
      <c r="BP43" s="97">
        <f t="shared" si="5"/>
        <v>0</v>
      </c>
      <c r="BQ43" s="86">
        <f t="shared" si="5"/>
        <v>0</v>
      </c>
      <c r="BR43" s="97">
        <f t="shared" si="8"/>
        <v>0</v>
      </c>
      <c r="BS43" s="86">
        <f t="shared" si="8"/>
        <v>0</v>
      </c>
      <c r="BT43" s="97">
        <f t="shared" si="9"/>
        <v>0</v>
      </c>
      <c r="BU43" s="86">
        <f t="shared" si="9"/>
        <v>0</v>
      </c>
      <c r="BV43" s="97">
        <f t="shared" si="9"/>
        <v>0</v>
      </c>
      <c r="BW43" s="86">
        <f t="shared" si="9"/>
        <v>0</v>
      </c>
      <c r="BX43" s="97">
        <f t="shared" si="9"/>
        <v>0</v>
      </c>
      <c r="BY43" s="86">
        <f t="shared" si="9"/>
        <v>0</v>
      </c>
      <c r="BZ43" s="97">
        <f t="shared" si="9"/>
        <v>0</v>
      </c>
      <c r="CA43" s="86">
        <f t="shared" si="9"/>
        <v>0</v>
      </c>
      <c r="CB43" s="97">
        <f t="shared" si="9"/>
        <v>0</v>
      </c>
      <c r="CC43" s="86">
        <f t="shared" si="9"/>
        <v>0</v>
      </c>
      <c r="CD43" s="97">
        <f t="shared" si="9"/>
        <v>0</v>
      </c>
      <c r="CE43" s="86">
        <f t="shared" si="9"/>
        <v>0</v>
      </c>
      <c r="CF43" s="97">
        <f t="shared" si="9"/>
        <v>0</v>
      </c>
      <c r="CG43" s="86">
        <f t="shared" si="9"/>
        <v>0</v>
      </c>
      <c r="CH43" s="97">
        <f t="shared" si="9"/>
        <v>0</v>
      </c>
      <c r="CI43" s="86">
        <f t="shared" si="9"/>
        <v>0</v>
      </c>
      <c r="CJ43" s="97">
        <f t="shared" ref="CJ43:CK64" si="11">ABS(SUM(IF(ISERR(VALUE(AK43))&lt;&gt;TRUE,VALUE(AK43),0),-IF(ISERR(VALUE(EI43))&lt;&gt;TRUE,VALUE(EI43),0)))</f>
        <v>0</v>
      </c>
      <c r="CK43" s="86">
        <f t="shared" si="11"/>
        <v>0</v>
      </c>
      <c r="CL43" s="97">
        <f t="shared" si="10"/>
        <v>0</v>
      </c>
      <c r="CM43" s="86">
        <f t="shared" si="10"/>
        <v>0</v>
      </c>
      <c r="CN43" s="97">
        <f t="shared" si="10"/>
        <v>0</v>
      </c>
      <c r="CO43" s="86">
        <f t="shared" si="10"/>
        <v>0</v>
      </c>
      <c r="CP43" s="97">
        <f t="shared" si="10"/>
        <v>0</v>
      </c>
      <c r="CQ43" s="86">
        <f t="shared" si="10"/>
        <v>0</v>
      </c>
      <c r="CR43" s="97">
        <f t="shared" si="10"/>
        <v>0</v>
      </c>
      <c r="CS43" s="86">
        <f t="shared" si="10"/>
        <v>0</v>
      </c>
      <c r="CT43" s="97">
        <f t="shared" si="10"/>
        <v>0</v>
      </c>
      <c r="CU43" s="78">
        <f t="shared" si="10"/>
        <v>0</v>
      </c>
      <c r="CV43" s="78">
        <f t="shared" si="10"/>
        <v>0</v>
      </c>
      <c r="CW43" s="72">
        <f t="shared" si="6"/>
        <v>0</v>
      </c>
      <c r="CX43" s="72">
        <f t="shared" si="7"/>
        <v>0</v>
      </c>
      <c r="CY43" s="72">
        <f>IFERROR(SUM(CW43:CX50),1101000010011110)</f>
        <v>10</v>
      </c>
      <c r="DA43" s="87"/>
      <c r="DB43" s="89"/>
      <c r="DC43" s="160"/>
      <c r="DD43" s="160"/>
      <c r="DE43" s="89"/>
      <c r="DF43" s="87"/>
      <c r="DG43" s="73"/>
      <c r="DH43" s="87"/>
      <c r="DI43" s="73"/>
      <c r="DJ43" s="87"/>
      <c r="DK43" s="73"/>
      <c r="DL43" s="87"/>
      <c r="DM43" s="73"/>
      <c r="DN43" s="87"/>
      <c r="DO43" s="99"/>
      <c r="DP43" s="87"/>
      <c r="DQ43" s="99"/>
      <c r="DR43" s="89"/>
      <c r="DS43" s="99"/>
      <c r="DT43" s="89"/>
      <c r="DU43" s="99"/>
      <c r="DV43" s="89"/>
      <c r="DW43" s="99"/>
      <c r="DX43" s="89"/>
      <c r="DY43" s="99"/>
      <c r="DZ43" s="89"/>
      <c r="EA43" s="99"/>
      <c r="EB43" s="89"/>
      <c r="EC43" s="99"/>
      <c r="ED43" s="89"/>
      <c r="EE43" s="99"/>
      <c r="EF43" s="89"/>
      <c r="EG43" s="99"/>
      <c r="EH43" s="89"/>
      <c r="EI43" s="99"/>
      <c r="EJ43" s="89"/>
      <c r="EK43" s="99"/>
      <c r="EL43" s="89"/>
      <c r="EM43" s="99"/>
      <c r="EN43" s="89"/>
      <c r="EO43" s="99"/>
      <c r="EP43" s="89"/>
      <c r="EQ43" s="99"/>
      <c r="ER43" s="89"/>
      <c r="ES43" s="99"/>
      <c r="ET43" s="81"/>
      <c r="EU43" s="81"/>
    </row>
    <row r="44" spans="1:151" ht="15" customHeight="1" x14ac:dyDescent="0.25">
      <c r="A44" s="192" t="s">
        <v>314</v>
      </c>
      <c r="B44" s="84" t="s">
        <v>315</v>
      </c>
      <c r="C44" s="115">
        <v>0</v>
      </c>
      <c r="D44" s="115">
        <v>0</v>
      </c>
      <c r="E44" s="116"/>
      <c r="F44" s="116"/>
      <c r="G44" s="115">
        <v>0</v>
      </c>
      <c r="H44" s="115">
        <v>0</v>
      </c>
      <c r="I44" s="104" t="s">
        <v>125</v>
      </c>
      <c r="J44" s="115">
        <v>0</v>
      </c>
      <c r="K44" s="104" t="s">
        <v>125</v>
      </c>
      <c r="L44" s="115">
        <v>0</v>
      </c>
      <c r="M44" s="104" t="s">
        <v>125</v>
      </c>
      <c r="N44" s="115">
        <v>0</v>
      </c>
      <c r="O44" s="104" t="s">
        <v>125</v>
      </c>
      <c r="P44" s="115">
        <v>0</v>
      </c>
      <c r="Q44" s="104" t="s">
        <v>125</v>
      </c>
      <c r="R44" s="115">
        <v>0</v>
      </c>
      <c r="S44" s="104" t="s">
        <v>125</v>
      </c>
      <c r="T44" s="115">
        <v>0</v>
      </c>
      <c r="U44" s="104" t="s">
        <v>125</v>
      </c>
      <c r="V44" s="115">
        <v>0</v>
      </c>
      <c r="W44" s="104" t="s">
        <v>125</v>
      </c>
      <c r="X44" s="115">
        <v>0</v>
      </c>
      <c r="Y44" s="104" t="s">
        <v>125</v>
      </c>
      <c r="Z44" s="115">
        <v>0</v>
      </c>
      <c r="AA44" s="104" t="s">
        <v>125</v>
      </c>
      <c r="AB44" s="115">
        <v>0</v>
      </c>
      <c r="AC44" s="104" t="s">
        <v>125</v>
      </c>
      <c r="AD44" s="115">
        <v>0</v>
      </c>
      <c r="AE44" s="104" t="s">
        <v>125</v>
      </c>
      <c r="AF44" s="115">
        <v>0</v>
      </c>
      <c r="AG44" s="104" t="s">
        <v>125</v>
      </c>
      <c r="AH44" s="115">
        <v>0</v>
      </c>
      <c r="AI44" s="104" t="s">
        <v>125</v>
      </c>
      <c r="AJ44" s="115">
        <v>0</v>
      </c>
      <c r="AK44" s="104" t="s">
        <v>125</v>
      </c>
      <c r="AL44" s="115">
        <v>0</v>
      </c>
      <c r="AM44" s="104" t="s">
        <v>125</v>
      </c>
      <c r="AN44" s="115">
        <v>0</v>
      </c>
      <c r="AO44" s="104" t="s">
        <v>125</v>
      </c>
      <c r="AP44" s="115">
        <v>0</v>
      </c>
      <c r="AQ44" s="104" t="s">
        <v>125</v>
      </c>
      <c r="AR44" s="115">
        <v>0</v>
      </c>
      <c r="AS44" s="104" t="s">
        <v>125</v>
      </c>
      <c r="AT44" s="115">
        <v>0</v>
      </c>
      <c r="AU44" s="104"/>
      <c r="AV44" s="75">
        <v>0</v>
      </c>
      <c r="AW44" s="75">
        <v>0</v>
      </c>
      <c r="AX44" s="90"/>
      <c r="AY44" s="92"/>
      <c r="BB44" s="117">
        <f t="shared" si="5"/>
        <v>0</v>
      </c>
      <c r="BC44" s="117">
        <f t="shared" si="5"/>
        <v>0</v>
      </c>
      <c r="BD44" s="118">
        <f t="shared" si="5"/>
        <v>0</v>
      </c>
      <c r="BE44" s="118">
        <f t="shared" si="5"/>
        <v>0</v>
      </c>
      <c r="BF44" s="117">
        <f t="shared" si="5"/>
        <v>0</v>
      </c>
      <c r="BG44" s="117">
        <f t="shared" si="5"/>
        <v>0</v>
      </c>
      <c r="BH44" s="107">
        <f t="shared" si="5"/>
        <v>0</v>
      </c>
      <c r="BI44" s="117">
        <f t="shared" si="5"/>
        <v>0</v>
      </c>
      <c r="BJ44" s="107">
        <f t="shared" si="5"/>
        <v>0</v>
      </c>
      <c r="BK44" s="117">
        <f t="shared" si="5"/>
        <v>0</v>
      </c>
      <c r="BL44" s="107">
        <f t="shared" si="5"/>
        <v>0</v>
      </c>
      <c r="BM44" s="117">
        <f t="shared" si="5"/>
        <v>0</v>
      </c>
      <c r="BN44" s="107">
        <f t="shared" si="5"/>
        <v>0</v>
      </c>
      <c r="BO44" s="117">
        <f t="shared" si="5"/>
        <v>0</v>
      </c>
      <c r="BP44" s="107">
        <f t="shared" si="5"/>
        <v>0</v>
      </c>
      <c r="BQ44" s="117">
        <f t="shared" si="5"/>
        <v>0</v>
      </c>
      <c r="BR44" s="107">
        <f t="shared" si="8"/>
        <v>0</v>
      </c>
      <c r="BS44" s="117">
        <f t="shared" si="8"/>
        <v>0</v>
      </c>
      <c r="BT44" s="107">
        <f t="shared" si="9"/>
        <v>0</v>
      </c>
      <c r="BU44" s="117">
        <f t="shared" si="9"/>
        <v>0</v>
      </c>
      <c r="BV44" s="107">
        <f t="shared" si="9"/>
        <v>0</v>
      </c>
      <c r="BW44" s="117">
        <f t="shared" si="9"/>
        <v>0</v>
      </c>
      <c r="BX44" s="107">
        <f t="shared" si="9"/>
        <v>0</v>
      </c>
      <c r="BY44" s="117">
        <f t="shared" si="9"/>
        <v>0</v>
      </c>
      <c r="BZ44" s="107">
        <f t="shared" si="9"/>
        <v>0</v>
      </c>
      <c r="CA44" s="117">
        <f t="shared" si="9"/>
        <v>0</v>
      </c>
      <c r="CB44" s="107">
        <f t="shared" si="9"/>
        <v>0</v>
      </c>
      <c r="CC44" s="117">
        <f t="shared" si="9"/>
        <v>0</v>
      </c>
      <c r="CD44" s="107">
        <f t="shared" si="9"/>
        <v>0</v>
      </c>
      <c r="CE44" s="117">
        <f t="shared" si="9"/>
        <v>0</v>
      </c>
      <c r="CF44" s="107">
        <f t="shared" si="9"/>
        <v>0</v>
      </c>
      <c r="CG44" s="117">
        <f t="shared" si="9"/>
        <v>0</v>
      </c>
      <c r="CH44" s="107">
        <f t="shared" si="9"/>
        <v>0</v>
      </c>
      <c r="CI44" s="117">
        <f t="shared" si="9"/>
        <v>0</v>
      </c>
      <c r="CJ44" s="107">
        <f t="shared" si="11"/>
        <v>0</v>
      </c>
      <c r="CK44" s="117">
        <f t="shared" si="11"/>
        <v>0</v>
      </c>
      <c r="CL44" s="107">
        <f t="shared" si="10"/>
        <v>0</v>
      </c>
      <c r="CM44" s="117">
        <f t="shared" si="10"/>
        <v>0</v>
      </c>
      <c r="CN44" s="107">
        <f t="shared" si="10"/>
        <v>0</v>
      </c>
      <c r="CO44" s="117">
        <f t="shared" si="10"/>
        <v>0</v>
      </c>
      <c r="CP44" s="107">
        <f t="shared" si="10"/>
        <v>0</v>
      </c>
      <c r="CQ44" s="117">
        <f t="shared" si="10"/>
        <v>0</v>
      </c>
      <c r="CR44" s="107">
        <f t="shared" si="10"/>
        <v>0</v>
      </c>
      <c r="CS44" s="117">
        <f t="shared" si="10"/>
        <v>0</v>
      </c>
      <c r="CT44" s="107">
        <f t="shared" si="10"/>
        <v>0</v>
      </c>
      <c r="CU44" s="78">
        <f t="shared" si="10"/>
        <v>0</v>
      </c>
      <c r="CV44" s="78">
        <f t="shared" si="10"/>
        <v>0</v>
      </c>
      <c r="CW44" s="71">
        <f t="shared" si="6"/>
        <v>0</v>
      </c>
      <c r="CX44" s="71">
        <f t="shared" si="7"/>
        <v>0</v>
      </c>
      <c r="CY44" s="71"/>
      <c r="DA44" s="119"/>
      <c r="DB44" s="119"/>
      <c r="DC44" s="120"/>
      <c r="DD44" s="120"/>
      <c r="DE44" s="119"/>
      <c r="DF44" s="119"/>
      <c r="DG44" s="109"/>
      <c r="DH44" s="119"/>
      <c r="DI44" s="109"/>
      <c r="DJ44" s="119"/>
      <c r="DK44" s="109"/>
      <c r="DL44" s="119"/>
      <c r="DM44" s="109"/>
      <c r="DN44" s="119"/>
      <c r="DO44" s="109"/>
      <c r="DP44" s="119"/>
      <c r="DQ44" s="109"/>
      <c r="DR44" s="119"/>
      <c r="DS44" s="109"/>
      <c r="DT44" s="119"/>
      <c r="DU44" s="109"/>
      <c r="DV44" s="119"/>
      <c r="DW44" s="109"/>
      <c r="DX44" s="119"/>
      <c r="DY44" s="109"/>
      <c r="DZ44" s="119"/>
      <c r="EA44" s="109"/>
      <c r="EB44" s="119"/>
      <c r="EC44" s="109"/>
      <c r="ED44" s="119"/>
      <c r="EE44" s="109"/>
      <c r="EF44" s="119"/>
      <c r="EG44" s="109"/>
      <c r="EH44" s="119"/>
      <c r="EI44" s="109"/>
      <c r="EJ44" s="119"/>
      <c r="EK44" s="109"/>
      <c r="EL44" s="119"/>
      <c r="EM44" s="109"/>
      <c r="EN44" s="119"/>
      <c r="EO44" s="109"/>
      <c r="EP44" s="119"/>
      <c r="EQ44" s="109"/>
      <c r="ER44" s="119"/>
      <c r="ES44" s="109"/>
      <c r="ET44" s="81"/>
      <c r="EU44" s="81"/>
    </row>
    <row r="45" spans="1:151" ht="29.1" customHeight="1" x14ac:dyDescent="0.25">
      <c r="A45" s="192" t="s">
        <v>316</v>
      </c>
      <c r="B45" s="84" t="s">
        <v>303</v>
      </c>
      <c r="C45" s="115">
        <v>0</v>
      </c>
      <c r="D45" s="115">
        <v>0</v>
      </c>
      <c r="E45" s="116"/>
      <c r="F45" s="116"/>
      <c r="G45" s="115">
        <v>0</v>
      </c>
      <c r="H45" s="115">
        <v>0</v>
      </c>
      <c r="I45" s="104" t="s">
        <v>125</v>
      </c>
      <c r="J45" s="115">
        <v>0</v>
      </c>
      <c r="K45" s="104" t="s">
        <v>125</v>
      </c>
      <c r="L45" s="115">
        <v>0</v>
      </c>
      <c r="M45" s="104" t="s">
        <v>125</v>
      </c>
      <c r="N45" s="115">
        <v>0</v>
      </c>
      <c r="O45" s="104" t="s">
        <v>125</v>
      </c>
      <c r="P45" s="115">
        <v>0</v>
      </c>
      <c r="Q45" s="104" t="s">
        <v>125</v>
      </c>
      <c r="R45" s="115">
        <v>0</v>
      </c>
      <c r="S45" s="104" t="s">
        <v>125</v>
      </c>
      <c r="T45" s="115">
        <v>0</v>
      </c>
      <c r="U45" s="104" t="s">
        <v>125</v>
      </c>
      <c r="V45" s="115">
        <v>0</v>
      </c>
      <c r="W45" s="104" t="s">
        <v>125</v>
      </c>
      <c r="X45" s="115">
        <v>0</v>
      </c>
      <c r="Y45" s="104" t="s">
        <v>125</v>
      </c>
      <c r="Z45" s="115">
        <v>0</v>
      </c>
      <c r="AA45" s="104" t="s">
        <v>125</v>
      </c>
      <c r="AB45" s="115">
        <v>0</v>
      </c>
      <c r="AC45" s="104" t="s">
        <v>125</v>
      </c>
      <c r="AD45" s="115">
        <v>0</v>
      </c>
      <c r="AE45" s="104" t="s">
        <v>125</v>
      </c>
      <c r="AF45" s="115">
        <v>0</v>
      </c>
      <c r="AG45" s="104" t="s">
        <v>125</v>
      </c>
      <c r="AH45" s="115">
        <v>0</v>
      </c>
      <c r="AI45" s="104" t="s">
        <v>125</v>
      </c>
      <c r="AJ45" s="115">
        <v>0</v>
      </c>
      <c r="AK45" s="104" t="s">
        <v>125</v>
      </c>
      <c r="AL45" s="115">
        <v>0</v>
      </c>
      <c r="AM45" s="104" t="s">
        <v>125</v>
      </c>
      <c r="AN45" s="115">
        <v>0</v>
      </c>
      <c r="AO45" s="104" t="s">
        <v>125</v>
      </c>
      <c r="AP45" s="115">
        <v>0</v>
      </c>
      <c r="AQ45" s="104" t="s">
        <v>125</v>
      </c>
      <c r="AR45" s="115">
        <v>0</v>
      </c>
      <c r="AS45" s="104" t="s">
        <v>125</v>
      </c>
      <c r="AT45" s="115">
        <v>0</v>
      </c>
      <c r="AU45" s="104"/>
      <c r="AV45" s="75">
        <v>0</v>
      </c>
      <c r="AW45" s="75">
        <v>0</v>
      </c>
      <c r="AX45" s="90"/>
      <c r="AY45" s="92"/>
      <c r="BB45" s="117">
        <f t="shared" si="5"/>
        <v>0</v>
      </c>
      <c r="BC45" s="117">
        <f t="shared" si="5"/>
        <v>0</v>
      </c>
      <c r="BD45" s="118">
        <f t="shared" si="5"/>
        <v>0</v>
      </c>
      <c r="BE45" s="118">
        <f t="shared" si="5"/>
        <v>0</v>
      </c>
      <c r="BF45" s="117">
        <f t="shared" si="5"/>
        <v>0</v>
      </c>
      <c r="BG45" s="117">
        <f t="shared" si="5"/>
        <v>0</v>
      </c>
      <c r="BH45" s="107">
        <f t="shared" si="5"/>
        <v>0</v>
      </c>
      <c r="BI45" s="117">
        <f t="shared" si="5"/>
        <v>0</v>
      </c>
      <c r="BJ45" s="107">
        <f t="shared" si="5"/>
        <v>0</v>
      </c>
      <c r="BK45" s="117">
        <f t="shared" si="5"/>
        <v>0</v>
      </c>
      <c r="BL45" s="107">
        <f t="shared" si="5"/>
        <v>0</v>
      </c>
      <c r="BM45" s="117">
        <f t="shared" si="5"/>
        <v>0</v>
      </c>
      <c r="BN45" s="107">
        <f t="shared" si="5"/>
        <v>0</v>
      </c>
      <c r="BO45" s="117">
        <f t="shared" si="5"/>
        <v>0</v>
      </c>
      <c r="BP45" s="107">
        <f t="shared" si="5"/>
        <v>0</v>
      </c>
      <c r="BQ45" s="117">
        <f t="shared" si="5"/>
        <v>0</v>
      </c>
      <c r="BR45" s="107">
        <f t="shared" si="8"/>
        <v>0</v>
      </c>
      <c r="BS45" s="117">
        <f t="shared" si="8"/>
        <v>0</v>
      </c>
      <c r="BT45" s="107">
        <f t="shared" si="9"/>
        <v>0</v>
      </c>
      <c r="BU45" s="117">
        <f t="shared" si="9"/>
        <v>0</v>
      </c>
      <c r="BV45" s="107">
        <f t="shared" si="9"/>
        <v>0</v>
      </c>
      <c r="BW45" s="117">
        <f t="shared" si="9"/>
        <v>0</v>
      </c>
      <c r="BX45" s="107">
        <f t="shared" si="9"/>
        <v>0</v>
      </c>
      <c r="BY45" s="117">
        <f t="shared" si="9"/>
        <v>0</v>
      </c>
      <c r="BZ45" s="107">
        <f t="shared" si="9"/>
        <v>0</v>
      </c>
      <c r="CA45" s="117">
        <f t="shared" si="9"/>
        <v>0</v>
      </c>
      <c r="CB45" s="107">
        <f t="shared" si="9"/>
        <v>0</v>
      </c>
      <c r="CC45" s="117">
        <f t="shared" si="9"/>
        <v>0</v>
      </c>
      <c r="CD45" s="107">
        <f t="shared" si="9"/>
        <v>0</v>
      </c>
      <c r="CE45" s="117">
        <f t="shared" si="9"/>
        <v>0</v>
      </c>
      <c r="CF45" s="107">
        <f t="shared" si="9"/>
        <v>0</v>
      </c>
      <c r="CG45" s="117">
        <f t="shared" si="9"/>
        <v>0</v>
      </c>
      <c r="CH45" s="107">
        <f t="shared" si="9"/>
        <v>0</v>
      </c>
      <c r="CI45" s="117">
        <f t="shared" si="9"/>
        <v>0</v>
      </c>
      <c r="CJ45" s="107">
        <f t="shared" si="11"/>
        <v>0</v>
      </c>
      <c r="CK45" s="117">
        <f t="shared" si="11"/>
        <v>0</v>
      </c>
      <c r="CL45" s="107">
        <f t="shared" si="10"/>
        <v>0</v>
      </c>
      <c r="CM45" s="117">
        <f t="shared" si="10"/>
        <v>0</v>
      </c>
      <c r="CN45" s="107">
        <f t="shared" si="10"/>
        <v>0</v>
      </c>
      <c r="CO45" s="117">
        <f t="shared" si="10"/>
        <v>0</v>
      </c>
      <c r="CP45" s="107">
        <f t="shared" si="10"/>
        <v>0</v>
      </c>
      <c r="CQ45" s="117">
        <f t="shared" si="10"/>
        <v>0</v>
      </c>
      <c r="CR45" s="107">
        <f t="shared" si="10"/>
        <v>0</v>
      </c>
      <c r="CS45" s="117">
        <f t="shared" si="10"/>
        <v>0</v>
      </c>
      <c r="CT45" s="107">
        <f t="shared" si="10"/>
        <v>0</v>
      </c>
      <c r="CU45" s="78">
        <f t="shared" si="10"/>
        <v>0</v>
      </c>
      <c r="CV45" s="78">
        <f t="shared" si="10"/>
        <v>0</v>
      </c>
      <c r="CW45" s="71">
        <f t="shared" si="6"/>
        <v>0</v>
      </c>
      <c r="CX45" s="71">
        <f t="shared" si="7"/>
        <v>0</v>
      </c>
      <c r="CY45" s="71"/>
      <c r="DA45" s="119"/>
      <c r="DB45" s="119"/>
      <c r="DC45" s="120"/>
      <c r="DD45" s="120"/>
      <c r="DE45" s="119"/>
      <c r="DF45" s="119"/>
      <c r="DG45" s="109"/>
      <c r="DH45" s="119"/>
      <c r="DI45" s="109"/>
      <c r="DJ45" s="119"/>
      <c r="DK45" s="109"/>
      <c r="DL45" s="119"/>
      <c r="DM45" s="109"/>
      <c r="DN45" s="119"/>
      <c r="DO45" s="109"/>
      <c r="DP45" s="119"/>
      <c r="DQ45" s="109"/>
      <c r="DR45" s="119"/>
      <c r="DS45" s="109"/>
      <c r="DT45" s="119"/>
      <c r="DU45" s="109"/>
      <c r="DV45" s="119"/>
      <c r="DW45" s="109"/>
      <c r="DX45" s="119"/>
      <c r="DY45" s="109"/>
      <c r="DZ45" s="119"/>
      <c r="EA45" s="109"/>
      <c r="EB45" s="119"/>
      <c r="EC45" s="109"/>
      <c r="ED45" s="119"/>
      <c r="EE45" s="109"/>
      <c r="EF45" s="119"/>
      <c r="EG45" s="109"/>
      <c r="EH45" s="119"/>
      <c r="EI45" s="109"/>
      <c r="EJ45" s="119"/>
      <c r="EK45" s="109"/>
      <c r="EL45" s="119"/>
      <c r="EM45" s="109"/>
      <c r="EN45" s="119"/>
      <c r="EO45" s="109"/>
      <c r="EP45" s="119"/>
      <c r="EQ45" s="109"/>
      <c r="ER45" s="119"/>
      <c r="ES45" s="109"/>
      <c r="ET45" s="81"/>
      <c r="EU45" s="81"/>
    </row>
    <row r="46" spans="1:151" ht="15" customHeight="1" x14ac:dyDescent="0.25">
      <c r="A46" s="192" t="s">
        <v>317</v>
      </c>
      <c r="B46" s="84" t="s">
        <v>305</v>
      </c>
      <c r="C46" s="115">
        <v>0</v>
      </c>
      <c r="D46" s="115">
        <v>0</v>
      </c>
      <c r="E46" s="116"/>
      <c r="F46" s="116"/>
      <c r="G46" s="115">
        <v>0</v>
      </c>
      <c r="H46" s="115">
        <v>0</v>
      </c>
      <c r="I46" s="104" t="s">
        <v>125</v>
      </c>
      <c r="J46" s="115">
        <v>0</v>
      </c>
      <c r="K46" s="104" t="s">
        <v>125</v>
      </c>
      <c r="L46" s="115">
        <v>0</v>
      </c>
      <c r="M46" s="104" t="s">
        <v>125</v>
      </c>
      <c r="N46" s="115">
        <v>0</v>
      </c>
      <c r="O46" s="104" t="s">
        <v>125</v>
      </c>
      <c r="P46" s="115">
        <v>0</v>
      </c>
      <c r="Q46" s="104" t="s">
        <v>125</v>
      </c>
      <c r="R46" s="115">
        <v>0</v>
      </c>
      <c r="S46" s="104" t="s">
        <v>125</v>
      </c>
      <c r="T46" s="115">
        <v>0</v>
      </c>
      <c r="U46" s="104" t="s">
        <v>125</v>
      </c>
      <c r="V46" s="115">
        <v>0</v>
      </c>
      <c r="W46" s="104" t="s">
        <v>125</v>
      </c>
      <c r="X46" s="115">
        <v>0</v>
      </c>
      <c r="Y46" s="104" t="s">
        <v>125</v>
      </c>
      <c r="Z46" s="115">
        <v>0</v>
      </c>
      <c r="AA46" s="104" t="s">
        <v>125</v>
      </c>
      <c r="AB46" s="115">
        <v>0</v>
      </c>
      <c r="AC46" s="104" t="s">
        <v>125</v>
      </c>
      <c r="AD46" s="115">
        <v>0</v>
      </c>
      <c r="AE46" s="104" t="s">
        <v>125</v>
      </c>
      <c r="AF46" s="115">
        <v>0</v>
      </c>
      <c r="AG46" s="104" t="s">
        <v>125</v>
      </c>
      <c r="AH46" s="115">
        <v>0</v>
      </c>
      <c r="AI46" s="104" t="s">
        <v>125</v>
      </c>
      <c r="AJ46" s="115">
        <v>0</v>
      </c>
      <c r="AK46" s="104" t="s">
        <v>125</v>
      </c>
      <c r="AL46" s="115">
        <v>0</v>
      </c>
      <c r="AM46" s="104" t="s">
        <v>125</v>
      </c>
      <c r="AN46" s="115">
        <v>0</v>
      </c>
      <c r="AO46" s="104" t="s">
        <v>125</v>
      </c>
      <c r="AP46" s="115">
        <v>0</v>
      </c>
      <c r="AQ46" s="104" t="s">
        <v>125</v>
      </c>
      <c r="AR46" s="115">
        <v>0</v>
      </c>
      <c r="AS46" s="104" t="s">
        <v>125</v>
      </c>
      <c r="AT46" s="115">
        <v>0</v>
      </c>
      <c r="AU46" s="104"/>
      <c r="AV46" s="75">
        <v>0</v>
      </c>
      <c r="AW46" s="75">
        <v>0</v>
      </c>
      <c r="AX46" s="90"/>
      <c r="AY46" s="92"/>
      <c r="BB46" s="117">
        <f t="shared" si="5"/>
        <v>0</v>
      </c>
      <c r="BC46" s="117">
        <f t="shared" si="5"/>
        <v>0</v>
      </c>
      <c r="BD46" s="118">
        <f t="shared" si="5"/>
        <v>0</v>
      </c>
      <c r="BE46" s="118">
        <f t="shared" si="5"/>
        <v>0</v>
      </c>
      <c r="BF46" s="117">
        <f t="shared" si="5"/>
        <v>0</v>
      </c>
      <c r="BG46" s="117">
        <f t="shared" si="5"/>
        <v>0</v>
      </c>
      <c r="BH46" s="107">
        <f t="shared" si="5"/>
        <v>0</v>
      </c>
      <c r="BI46" s="117">
        <f t="shared" si="5"/>
        <v>0</v>
      </c>
      <c r="BJ46" s="107">
        <f t="shared" si="5"/>
        <v>0</v>
      </c>
      <c r="BK46" s="117">
        <f t="shared" si="5"/>
        <v>0</v>
      </c>
      <c r="BL46" s="107">
        <f t="shared" si="5"/>
        <v>0</v>
      </c>
      <c r="BM46" s="117">
        <f t="shared" si="5"/>
        <v>0</v>
      </c>
      <c r="BN46" s="107">
        <f t="shared" si="5"/>
        <v>0</v>
      </c>
      <c r="BO46" s="117">
        <f t="shared" si="5"/>
        <v>0</v>
      </c>
      <c r="BP46" s="107">
        <f t="shared" si="5"/>
        <v>0</v>
      </c>
      <c r="BQ46" s="117">
        <f t="shared" si="5"/>
        <v>0</v>
      </c>
      <c r="BR46" s="107">
        <f t="shared" si="8"/>
        <v>0</v>
      </c>
      <c r="BS46" s="117">
        <f t="shared" si="8"/>
        <v>0</v>
      </c>
      <c r="BT46" s="107">
        <f t="shared" si="9"/>
        <v>0</v>
      </c>
      <c r="BU46" s="117">
        <f t="shared" si="9"/>
        <v>0</v>
      </c>
      <c r="BV46" s="107">
        <f t="shared" si="9"/>
        <v>0</v>
      </c>
      <c r="BW46" s="117">
        <f t="shared" si="9"/>
        <v>0</v>
      </c>
      <c r="BX46" s="107">
        <f t="shared" si="9"/>
        <v>0</v>
      </c>
      <c r="BY46" s="117">
        <f t="shared" si="9"/>
        <v>0</v>
      </c>
      <c r="BZ46" s="107">
        <f t="shared" si="9"/>
        <v>0</v>
      </c>
      <c r="CA46" s="117">
        <f t="shared" si="9"/>
        <v>0</v>
      </c>
      <c r="CB46" s="107">
        <f t="shared" si="9"/>
        <v>0</v>
      </c>
      <c r="CC46" s="117">
        <f t="shared" si="9"/>
        <v>0</v>
      </c>
      <c r="CD46" s="107">
        <f t="shared" si="9"/>
        <v>0</v>
      </c>
      <c r="CE46" s="117">
        <f t="shared" si="9"/>
        <v>0</v>
      </c>
      <c r="CF46" s="107">
        <f t="shared" si="9"/>
        <v>0</v>
      </c>
      <c r="CG46" s="117">
        <f t="shared" si="9"/>
        <v>0</v>
      </c>
      <c r="CH46" s="107">
        <f t="shared" si="9"/>
        <v>0</v>
      </c>
      <c r="CI46" s="117">
        <f t="shared" si="9"/>
        <v>0</v>
      </c>
      <c r="CJ46" s="107">
        <f t="shared" si="11"/>
        <v>0</v>
      </c>
      <c r="CK46" s="117">
        <f t="shared" si="11"/>
        <v>0</v>
      </c>
      <c r="CL46" s="107">
        <f t="shared" si="10"/>
        <v>0</v>
      </c>
      <c r="CM46" s="117">
        <f t="shared" si="10"/>
        <v>0</v>
      </c>
      <c r="CN46" s="107">
        <f t="shared" si="10"/>
        <v>0</v>
      </c>
      <c r="CO46" s="117">
        <f t="shared" si="10"/>
        <v>0</v>
      </c>
      <c r="CP46" s="107">
        <f t="shared" si="10"/>
        <v>0</v>
      </c>
      <c r="CQ46" s="117">
        <f t="shared" si="10"/>
        <v>0</v>
      </c>
      <c r="CR46" s="107">
        <f t="shared" si="10"/>
        <v>0</v>
      </c>
      <c r="CS46" s="117">
        <f t="shared" si="10"/>
        <v>0</v>
      </c>
      <c r="CT46" s="107">
        <f t="shared" si="10"/>
        <v>0</v>
      </c>
      <c r="CU46" s="78">
        <f t="shared" si="10"/>
        <v>0</v>
      </c>
      <c r="CV46" s="78">
        <f t="shared" si="10"/>
        <v>0</v>
      </c>
      <c r="CW46" s="71">
        <f t="shared" si="6"/>
        <v>0</v>
      </c>
      <c r="CX46" s="71">
        <f t="shared" si="7"/>
        <v>0</v>
      </c>
      <c r="CY46" s="71"/>
      <c r="DA46" s="119"/>
      <c r="DB46" s="119"/>
      <c r="DC46" s="120"/>
      <c r="DD46" s="120"/>
      <c r="DE46" s="119"/>
      <c r="DF46" s="119"/>
      <c r="DG46" s="109"/>
      <c r="DH46" s="119"/>
      <c r="DI46" s="109"/>
      <c r="DJ46" s="119"/>
      <c r="DK46" s="109"/>
      <c r="DL46" s="119"/>
      <c r="DM46" s="109"/>
      <c r="DN46" s="119"/>
      <c r="DO46" s="109"/>
      <c r="DP46" s="119"/>
      <c r="DQ46" s="109"/>
      <c r="DR46" s="119"/>
      <c r="DS46" s="109"/>
      <c r="DT46" s="119"/>
      <c r="DU46" s="109"/>
      <c r="DV46" s="119"/>
      <c r="DW46" s="109"/>
      <c r="DX46" s="119"/>
      <c r="DY46" s="109"/>
      <c r="DZ46" s="119"/>
      <c r="EA46" s="109"/>
      <c r="EB46" s="119"/>
      <c r="EC46" s="109"/>
      <c r="ED46" s="119"/>
      <c r="EE46" s="109"/>
      <c r="EF46" s="119"/>
      <c r="EG46" s="109"/>
      <c r="EH46" s="119"/>
      <c r="EI46" s="109"/>
      <c r="EJ46" s="119"/>
      <c r="EK46" s="109"/>
      <c r="EL46" s="119"/>
      <c r="EM46" s="109"/>
      <c r="EN46" s="119"/>
      <c r="EO46" s="109"/>
      <c r="EP46" s="119"/>
      <c r="EQ46" s="109"/>
      <c r="ER46" s="119"/>
      <c r="ES46" s="109"/>
      <c r="ET46" s="81"/>
      <c r="EU46" s="81"/>
    </row>
    <row r="47" spans="1:151" ht="29.1" customHeight="1" x14ac:dyDescent="0.25">
      <c r="A47" s="192" t="s">
        <v>318</v>
      </c>
      <c r="B47" s="84" t="s">
        <v>307</v>
      </c>
      <c r="C47" s="115">
        <v>0</v>
      </c>
      <c r="D47" s="115">
        <v>0</v>
      </c>
      <c r="E47" s="121"/>
      <c r="F47" s="121"/>
      <c r="G47" s="115">
        <v>0</v>
      </c>
      <c r="H47" s="115">
        <v>0</v>
      </c>
      <c r="I47" s="104" t="s">
        <v>125</v>
      </c>
      <c r="J47" s="115">
        <v>0</v>
      </c>
      <c r="K47" s="104" t="s">
        <v>125</v>
      </c>
      <c r="L47" s="115">
        <v>0</v>
      </c>
      <c r="M47" s="104" t="s">
        <v>125</v>
      </c>
      <c r="N47" s="115">
        <v>0</v>
      </c>
      <c r="O47" s="104" t="s">
        <v>125</v>
      </c>
      <c r="P47" s="115">
        <v>0</v>
      </c>
      <c r="Q47" s="104" t="s">
        <v>125</v>
      </c>
      <c r="R47" s="115">
        <v>0</v>
      </c>
      <c r="S47" s="104" t="s">
        <v>125</v>
      </c>
      <c r="T47" s="115">
        <v>0</v>
      </c>
      <c r="U47" s="104" t="s">
        <v>125</v>
      </c>
      <c r="V47" s="115">
        <v>0</v>
      </c>
      <c r="W47" s="104" t="s">
        <v>125</v>
      </c>
      <c r="X47" s="115">
        <v>0</v>
      </c>
      <c r="Y47" s="104" t="s">
        <v>125</v>
      </c>
      <c r="Z47" s="115">
        <v>0</v>
      </c>
      <c r="AA47" s="104" t="s">
        <v>125</v>
      </c>
      <c r="AB47" s="115">
        <v>0</v>
      </c>
      <c r="AC47" s="104" t="s">
        <v>125</v>
      </c>
      <c r="AD47" s="115">
        <v>0</v>
      </c>
      <c r="AE47" s="104" t="s">
        <v>125</v>
      </c>
      <c r="AF47" s="115">
        <v>0</v>
      </c>
      <c r="AG47" s="104" t="s">
        <v>125</v>
      </c>
      <c r="AH47" s="115">
        <v>0</v>
      </c>
      <c r="AI47" s="104" t="s">
        <v>125</v>
      </c>
      <c r="AJ47" s="115">
        <v>0</v>
      </c>
      <c r="AK47" s="104" t="s">
        <v>125</v>
      </c>
      <c r="AL47" s="115">
        <v>0</v>
      </c>
      <c r="AM47" s="104" t="s">
        <v>125</v>
      </c>
      <c r="AN47" s="115">
        <v>0</v>
      </c>
      <c r="AO47" s="104" t="s">
        <v>125</v>
      </c>
      <c r="AP47" s="115">
        <v>0</v>
      </c>
      <c r="AQ47" s="104" t="s">
        <v>125</v>
      </c>
      <c r="AR47" s="115">
        <v>0</v>
      </c>
      <c r="AS47" s="104" t="s">
        <v>125</v>
      </c>
      <c r="AT47" s="115">
        <v>0</v>
      </c>
      <c r="AU47" s="104"/>
      <c r="AV47" s="75">
        <v>0</v>
      </c>
      <c r="AW47" s="75">
        <v>0</v>
      </c>
      <c r="AX47" s="90"/>
      <c r="AY47" s="92"/>
      <c r="BB47" s="117">
        <f t="shared" si="5"/>
        <v>0</v>
      </c>
      <c r="BC47" s="117">
        <f t="shared" si="5"/>
        <v>0</v>
      </c>
      <c r="BD47" s="96">
        <f t="shared" si="5"/>
        <v>0</v>
      </c>
      <c r="BE47" s="96">
        <f t="shared" si="5"/>
        <v>0</v>
      </c>
      <c r="BF47" s="117">
        <f t="shared" si="5"/>
        <v>0</v>
      </c>
      <c r="BG47" s="117">
        <f t="shared" si="5"/>
        <v>0</v>
      </c>
      <c r="BH47" s="107">
        <f t="shared" si="5"/>
        <v>0</v>
      </c>
      <c r="BI47" s="117">
        <f t="shared" si="5"/>
        <v>0</v>
      </c>
      <c r="BJ47" s="107">
        <f t="shared" si="5"/>
        <v>0</v>
      </c>
      <c r="BK47" s="117">
        <f t="shared" si="5"/>
        <v>0</v>
      </c>
      <c r="BL47" s="107">
        <f t="shared" si="5"/>
        <v>0</v>
      </c>
      <c r="BM47" s="117">
        <f t="shared" si="5"/>
        <v>0</v>
      </c>
      <c r="BN47" s="107">
        <f t="shared" si="5"/>
        <v>0</v>
      </c>
      <c r="BO47" s="117">
        <f t="shared" si="5"/>
        <v>0</v>
      </c>
      <c r="BP47" s="107">
        <f t="shared" si="5"/>
        <v>0</v>
      </c>
      <c r="BQ47" s="117">
        <f t="shared" si="5"/>
        <v>0</v>
      </c>
      <c r="BR47" s="107">
        <f t="shared" si="8"/>
        <v>0</v>
      </c>
      <c r="BS47" s="117">
        <f t="shared" si="8"/>
        <v>0</v>
      </c>
      <c r="BT47" s="107">
        <f t="shared" si="9"/>
        <v>0</v>
      </c>
      <c r="BU47" s="117">
        <f t="shared" si="9"/>
        <v>0</v>
      </c>
      <c r="BV47" s="107">
        <f t="shared" si="9"/>
        <v>0</v>
      </c>
      <c r="BW47" s="117">
        <f t="shared" si="9"/>
        <v>0</v>
      </c>
      <c r="BX47" s="107">
        <f t="shared" si="9"/>
        <v>0</v>
      </c>
      <c r="BY47" s="117">
        <f t="shared" si="9"/>
        <v>0</v>
      </c>
      <c r="BZ47" s="107">
        <f t="shared" si="9"/>
        <v>0</v>
      </c>
      <c r="CA47" s="117">
        <f t="shared" si="9"/>
        <v>0</v>
      </c>
      <c r="CB47" s="107">
        <f t="shared" si="9"/>
        <v>0</v>
      </c>
      <c r="CC47" s="117">
        <f t="shared" si="9"/>
        <v>0</v>
      </c>
      <c r="CD47" s="107">
        <f t="shared" si="9"/>
        <v>0</v>
      </c>
      <c r="CE47" s="117">
        <f t="shared" si="9"/>
        <v>0</v>
      </c>
      <c r="CF47" s="107">
        <f t="shared" si="9"/>
        <v>0</v>
      </c>
      <c r="CG47" s="117">
        <f t="shared" si="9"/>
        <v>0</v>
      </c>
      <c r="CH47" s="107">
        <f t="shared" si="9"/>
        <v>0</v>
      </c>
      <c r="CI47" s="117">
        <f t="shared" si="9"/>
        <v>0</v>
      </c>
      <c r="CJ47" s="107">
        <f t="shared" si="11"/>
        <v>0</v>
      </c>
      <c r="CK47" s="117">
        <f t="shared" si="11"/>
        <v>0</v>
      </c>
      <c r="CL47" s="107">
        <f t="shared" si="10"/>
        <v>0</v>
      </c>
      <c r="CM47" s="117">
        <f t="shared" si="10"/>
        <v>0</v>
      </c>
      <c r="CN47" s="107">
        <f t="shared" si="10"/>
        <v>0</v>
      </c>
      <c r="CO47" s="117">
        <f t="shared" si="10"/>
        <v>0</v>
      </c>
      <c r="CP47" s="107">
        <f t="shared" si="10"/>
        <v>0</v>
      </c>
      <c r="CQ47" s="117">
        <f t="shared" si="10"/>
        <v>0</v>
      </c>
      <c r="CR47" s="107">
        <f t="shared" si="10"/>
        <v>0</v>
      </c>
      <c r="CS47" s="117">
        <f t="shared" si="10"/>
        <v>0</v>
      </c>
      <c r="CT47" s="107">
        <f t="shared" si="10"/>
        <v>0</v>
      </c>
      <c r="CU47" s="78">
        <f t="shared" si="10"/>
        <v>0</v>
      </c>
      <c r="CV47" s="78">
        <f t="shared" si="10"/>
        <v>0</v>
      </c>
      <c r="CW47" s="71">
        <f t="shared" si="6"/>
        <v>0</v>
      </c>
      <c r="CX47" s="71">
        <f t="shared" si="7"/>
        <v>0</v>
      </c>
      <c r="CY47" s="71"/>
      <c r="DA47" s="119"/>
      <c r="DB47" s="119"/>
      <c r="DC47" s="122"/>
      <c r="DD47" s="122"/>
      <c r="DE47" s="119"/>
      <c r="DF47" s="119"/>
      <c r="DG47" s="109"/>
      <c r="DH47" s="119"/>
      <c r="DI47" s="109"/>
      <c r="DJ47" s="119"/>
      <c r="DK47" s="109"/>
      <c r="DL47" s="119"/>
      <c r="DM47" s="109"/>
      <c r="DN47" s="119"/>
      <c r="DO47" s="109"/>
      <c r="DP47" s="119"/>
      <c r="DQ47" s="109"/>
      <c r="DR47" s="119"/>
      <c r="DS47" s="109"/>
      <c r="DT47" s="119"/>
      <c r="DU47" s="109"/>
      <c r="DV47" s="119"/>
      <c r="DW47" s="109"/>
      <c r="DX47" s="119"/>
      <c r="DY47" s="109"/>
      <c r="DZ47" s="119"/>
      <c r="EA47" s="109"/>
      <c r="EB47" s="119"/>
      <c r="EC47" s="109"/>
      <c r="ED47" s="119"/>
      <c r="EE47" s="109"/>
      <c r="EF47" s="119"/>
      <c r="EG47" s="109"/>
      <c r="EH47" s="119"/>
      <c r="EI47" s="109"/>
      <c r="EJ47" s="119"/>
      <c r="EK47" s="109"/>
      <c r="EL47" s="119"/>
      <c r="EM47" s="109"/>
      <c r="EN47" s="119"/>
      <c r="EO47" s="109"/>
      <c r="EP47" s="119"/>
      <c r="EQ47" s="109"/>
      <c r="ER47" s="119"/>
      <c r="ES47" s="109"/>
      <c r="ET47" s="81"/>
      <c r="EU47" s="81"/>
    </row>
    <row r="48" spans="1:151" ht="29.1" customHeight="1" x14ac:dyDescent="0.25">
      <c r="A48" s="192" t="s">
        <v>319</v>
      </c>
      <c r="B48" s="84" t="s">
        <v>309</v>
      </c>
      <c r="C48" s="115">
        <v>0</v>
      </c>
      <c r="D48" s="115">
        <v>0</v>
      </c>
      <c r="E48" s="121"/>
      <c r="F48" s="121"/>
      <c r="G48" s="115">
        <v>0</v>
      </c>
      <c r="H48" s="115">
        <v>0</v>
      </c>
      <c r="I48" s="104" t="s">
        <v>125</v>
      </c>
      <c r="J48" s="115">
        <v>0</v>
      </c>
      <c r="K48" s="104" t="s">
        <v>125</v>
      </c>
      <c r="L48" s="115">
        <v>0</v>
      </c>
      <c r="M48" s="104" t="s">
        <v>125</v>
      </c>
      <c r="N48" s="115">
        <v>0</v>
      </c>
      <c r="O48" s="104" t="s">
        <v>125</v>
      </c>
      <c r="P48" s="115">
        <v>0</v>
      </c>
      <c r="Q48" s="104" t="s">
        <v>125</v>
      </c>
      <c r="R48" s="115">
        <v>0</v>
      </c>
      <c r="S48" s="104" t="s">
        <v>125</v>
      </c>
      <c r="T48" s="115">
        <v>0</v>
      </c>
      <c r="U48" s="104" t="s">
        <v>125</v>
      </c>
      <c r="V48" s="115">
        <v>0</v>
      </c>
      <c r="W48" s="104" t="s">
        <v>125</v>
      </c>
      <c r="X48" s="115">
        <v>0</v>
      </c>
      <c r="Y48" s="104" t="s">
        <v>125</v>
      </c>
      <c r="Z48" s="115">
        <v>0</v>
      </c>
      <c r="AA48" s="104" t="s">
        <v>125</v>
      </c>
      <c r="AB48" s="115">
        <v>0</v>
      </c>
      <c r="AC48" s="104" t="s">
        <v>125</v>
      </c>
      <c r="AD48" s="115">
        <v>0</v>
      </c>
      <c r="AE48" s="104" t="s">
        <v>125</v>
      </c>
      <c r="AF48" s="115">
        <v>0</v>
      </c>
      <c r="AG48" s="104" t="s">
        <v>125</v>
      </c>
      <c r="AH48" s="115">
        <v>0</v>
      </c>
      <c r="AI48" s="104" t="s">
        <v>125</v>
      </c>
      <c r="AJ48" s="115">
        <v>0</v>
      </c>
      <c r="AK48" s="104" t="s">
        <v>125</v>
      </c>
      <c r="AL48" s="115">
        <v>0</v>
      </c>
      <c r="AM48" s="104" t="s">
        <v>125</v>
      </c>
      <c r="AN48" s="115">
        <v>0</v>
      </c>
      <c r="AO48" s="104" t="s">
        <v>125</v>
      </c>
      <c r="AP48" s="115">
        <v>0</v>
      </c>
      <c r="AQ48" s="104" t="s">
        <v>125</v>
      </c>
      <c r="AR48" s="115">
        <v>0</v>
      </c>
      <c r="AS48" s="104" t="s">
        <v>125</v>
      </c>
      <c r="AT48" s="115">
        <v>0</v>
      </c>
      <c r="AU48" s="104"/>
      <c r="AV48" s="75">
        <v>0</v>
      </c>
      <c r="AW48" s="75">
        <v>0</v>
      </c>
      <c r="AX48" s="90"/>
      <c r="AY48" s="92"/>
      <c r="BB48" s="117">
        <f t="shared" si="5"/>
        <v>0</v>
      </c>
      <c r="BC48" s="117">
        <f t="shared" si="5"/>
        <v>0</v>
      </c>
      <c r="BD48" s="96">
        <f t="shared" si="5"/>
        <v>0</v>
      </c>
      <c r="BE48" s="96">
        <f t="shared" si="5"/>
        <v>0</v>
      </c>
      <c r="BF48" s="117">
        <f t="shared" si="5"/>
        <v>0</v>
      </c>
      <c r="BG48" s="117">
        <f t="shared" si="5"/>
        <v>0</v>
      </c>
      <c r="BH48" s="107">
        <f t="shared" si="5"/>
        <v>0</v>
      </c>
      <c r="BI48" s="117">
        <f t="shared" si="5"/>
        <v>0</v>
      </c>
      <c r="BJ48" s="107">
        <f t="shared" si="5"/>
        <v>0</v>
      </c>
      <c r="BK48" s="117">
        <f t="shared" si="5"/>
        <v>0</v>
      </c>
      <c r="BL48" s="107">
        <f t="shared" si="5"/>
        <v>0</v>
      </c>
      <c r="BM48" s="117">
        <f t="shared" si="5"/>
        <v>0</v>
      </c>
      <c r="BN48" s="107">
        <f t="shared" si="5"/>
        <v>0</v>
      </c>
      <c r="BO48" s="117">
        <f t="shared" si="5"/>
        <v>0</v>
      </c>
      <c r="BP48" s="107">
        <f t="shared" si="5"/>
        <v>0</v>
      </c>
      <c r="BQ48" s="117">
        <f t="shared" si="5"/>
        <v>0</v>
      </c>
      <c r="BR48" s="107">
        <f t="shared" si="8"/>
        <v>0</v>
      </c>
      <c r="BS48" s="117">
        <f t="shared" si="8"/>
        <v>0</v>
      </c>
      <c r="BT48" s="107">
        <f t="shared" si="9"/>
        <v>0</v>
      </c>
      <c r="BU48" s="117">
        <f t="shared" si="9"/>
        <v>0</v>
      </c>
      <c r="BV48" s="107">
        <f t="shared" si="9"/>
        <v>0</v>
      </c>
      <c r="BW48" s="117">
        <f t="shared" si="9"/>
        <v>0</v>
      </c>
      <c r="BX48" s="107">
        <f t="shared" si="9"/>
        <v>0</v>
      </c>
      <c r="BY48" s="117">
        <f t="shared" si="9"/>
        <v>0</v>
      </c>
      <c r="BZ48" s="107">
        <f t="shared" si="9"/>
        <v>0</v>
      </c>
      <c r="CA48" s="117">
        <f t="shared" si="9"/>
        <v>0</v>
      </c>
      <c r="CB48" s="107">
        <f t="shared" si="9"/>
        <v>0</v>
      </c>
      <c r="CC48" s="117">
        <f t="shared" si="9"/>
        <v>0</v>
      </c>
      <c r="CD48" s="107">
        <f t="shared" si="9"/>
        <v>0</v>
      </c>
      <c r="CE48" s="117">
        <f t="shared" si="9"/>
        <v>0</v>
      </c>
      <c r="CF48" s="107">
        <f t="shared" si="9"/>
        <v>0</v>
      </c>
      <c r="CG48" s="117">
        <f t="shared" si="9"/>
        <v>0</v>
      </c>
      <c r="CH48" s="107">
        <f t="shared" si="9"/>
        <v>0</v>
      </c>
      <c r="CI48" s="117">
        <f t="shared" si="9"/>
        <v>0</v>
      </c>
      <c r="CJ48" s="107">
        <f t="shared" si="11"/>
        <v>0</v>
      </c>
      <c r="CK48" s="117">
        <f t="shared" si="11"/>
        <v>0</v>
      </c>
      <c r="CL48" s="107">
        <f t="shared" si="10"/>
        <v>0</v>
      </c>
      <c r="CM48" s="117">
        <f t="shared" si="10"/>
        <v>0</v>
      </c>
      <c r="CN48" s="107">
        <f t="shared" si="10"/>
        <v>0</v>
      </c>
      <c r="CO48" s="117">
        <f t="shared" si="10"/>
        <v>0</v>
      </c>
      <c r="CP48" s="107">
        <f t="shared" si="10"/>
        <v>0</v>
      </c>
      <c r="CQ48" s="117">
        <f t="shared" si="10"/>
        <v>0</v>
      </c>
      <c r="CR48" s="107">
        <f t="shared" si="10"/>
        <v>0</v>
      </c>
      <c r="CS48" s="117">
        <f t="shared" si="10"/>
        <v>0</v>
      </c>
      <c r="CT48" s="107">
        <f t="shared" si="10"/>
        <v>0</v>
      </c>
      <c r="CU48" s="78">
        <f t="shared" si="10"/>
        <v>0</v>
      </c>
      <c r="CV48" s="78">
        <f t="shared" si="10"/>
        <v>0</v>
      </c>
      <c r="CW48" s="71">
        <f t="shared" si="6"/>
        <v>0</v>
      </c>
      <c r="CX48" s="71">
        <f t="shared" si="7"/>
        <v>0</v>
      </c>
      <c r="CY48" s="71"/>
      <c r="DA48" s="119"/>
      <c r="DB48" s="119"/>
      <c r="DC48" s="122"/>
      <c r="DD48" s="122"/>
      <c r="DE48" s="119"/>
      <c r="DF48" s="119"/>
      <c r="DG48" s="109"/>
      <c r="DH48" s="119"/>
      <c r="DI48" s="109"/>
      <c r="DJ48" s="119"/>
      <c r="DK48" s="109"/>
      <c r="DL48" s="119"/>
      <c r="DM48" s="109"/>
      <c r="DN48" s="119"/>
      <c r="DO48" s="109"/>
      <c r="DP48" s="119"/>
      <c r="DQ48" s="109"/>
      <c r="DR48" s="119"/>
      <c r="DS48" s="109"/>
      <c r="DT48" s="119"/>
      <c r="DU48" s="109"/>
      <c r="DV48" s="119"/>
      <c r="DW48" s="109"/>
      <c r="DX48" s="119"/>
      <c r="DY48" s="109"/>
      <c r="DZ48" s="119"/>
      <c r="EA48" s="109"/>
      <c r="EB48" s="119"/>
      <c r="EC48" s="109"/>
      <c r="ED48" s="119"/>
      <c r="EE48" s="109"/>
      <c r="EF48" s="119"/>
      <c r="EG48" s="109"/>
      <c r="EH48" s="119"/>
      <c r="EI48" s="109"/>
      <c r="EJ48" s="119"/>
      <c r="EK48" s="109"/>
      <c r="EL48" s="119"/>
      <c r="EM48" s="109"/>
      <c r="EN48" s="119"/>
      <c r="EO48" s="109"/>
      <c r="EP48" s="119"/>
      <c r="EQ48" s="109"/>
      <c r="ER48" s="119"/>
      <c r="ES48" s="109"/>
      <c r="ET48" s="81"/>
      <c r="EU48" s="81"/>
    </row>
    <row r="49" spans="1:151" ht="15" customHeight="1" x14ac:dyDescent="0.25">
      <c r="A49" s="192" t="s">
        <v>320</v>
      </c>
      <c r="B49" s="84" t="s">
        <v>311</v>
      </c>
      <c r="C49" s="115">
        <v>0</v>
      </c>
      <c r="D49" s="115">
        <v>0</v>
      </c>
      <c r="E49" s="121"/>
      <c r="F49" s="121"/>
      <c r="G49" s="115">
        <v>0</v>
      </c>
      <c r="H49" s="115">
        <v>0</v>
      </c>
      <c r="I49" s="104" t="s">
        <v>125</v>
      </c>
      <c r="J49" s="115">
        <v>0</v>
      </c>
      <c r="K49" s="104" t="s">
        <v>125</v>
      </c>
      <c r="L49" s="115">
        <v>0</v>
      </c>
      <c r="M49" s="104" t="s">
        <v>125</v>
      </c>
      <c r="N49" s="115">
        <v>0</v>
      </c>
      <c r="O49" s="104" t="s">
        <v>125</v>
      </c>
      <c r="P49" s="115">
        <v>0</v>
      </c>
      <c r="Q49" s="104" t="s">
        <v>125</v>
      </c>
      <c r="R49" s="115">
        <v>0</v>
      </c>
      <c r="S49" s="104" t="s">
        <v>125</v>
      </c>
      <c r="T49" s="115">
        <v>0</v>
      </c>
      <c r="U49" s="104" t="s">
        <v>125</v>
      </c>
      <c r="V49" s="115">
        <v>0</v>
      </c>
      <c r="W49" s="104" t="s">
        <v>125</v>
      </c>
      <c r="X49" s="115">
        <v>0</v>
      </c>
      <c r="Y49" s="104" t="s">
        <v>125</v>
      </c>
      <c r="Z49" s="115">
        <v>0</v>
      </c>
      <c r="AA49" s="104" t="s">
        <v>125</v>
      </c>
      <c r="AB49" s="115">
        <v>0</v>
      </c>
      <c r="AC49" s="104" t="s">
        <v>125</v>
      </c>
      <c r="AD49" s="115">
        <v>0</v>
      </c>
      <c r="AE49" s="104" t="s">
        <v>125</v>
      </c>
      <c r="AF49" s="115">
        <v>0</v>
      </c>
      <c r="AG49" s="104" t="s">
        <v>125</v>
      </c>
      <c r="AH49" s="115">
        <v>0</v>
      </c>
      <c r="AI49" s="104" t="s">
        <v>125</v>
      </c>
      <c r="AJ49" s="115">
        <v>0</v>
      </c>
      <c r="AK49" s="104" t="s">
        <v>125</v>
      </c>
      <c r="AL49" s="115">
        <v>0</v>
      </c>
      <c r="AM49" s="104" t="s">
        <v>125</v>
      </c>
      <c r="AN49" s="115">
        <v>0</v>
      </c>
      <c r="AO49" s="104" t="s">
        <v>125</v>
      </c>
      <c r="AP49" s="115">
        <v>0</v>
      </c>
      <c r="AQ49" s="104" t="s">
        <v>125</v>
      </c>
      <c r="AR49" s="115">
        <v>0</v>
      </c>
      <c r="AS49" s="104" t="s">
        <v>125</v>
      </c>
      <c r="AT49" s="115">
        <v>0</v>
      </c>
      <c r="AU49" s="104"/>
      <c r="AV49" s="75">
        <v>0</v>
      </c>
      <c r="AW49" s="75">
        <v>0</v>
      </c>
      <c r="AX49" s="90"/>
      <c r="AY49" s="92"/>
      <c r="BB49" s="117">
        <f t="shared" si="5"/>
        <v>0</v>
      </c>
      <c r="BC49" s="117">
        <f t="shared" si="5"/>
        <v>0</v>
      </c>
      <c r="BD49" s="96">
        <f t="shared" si="5"/>
        <v>0</v>
      </c>
      <c r="BE49" s="96">
        <f t="shared" si="5"/>
        <v>0</v>
      </c>
      <c r="BF49" s="117">
        <f t="shared" si="5"/>
        <v>0</v>
      </c>
      <c r="BG49" s="117">
        <f t="shared" si="5"/>
        <v>0</v>
      </c>
      <c r="BH49" s="107">
        <f t="shared" si="5"/>
        <v>0</v>
      </c>
      <c r="BI49" s="117">
        <f t="shared" si="5"/>
        <v>0</v>
      </c>
      <c r="BJ49" s="107">
        <f t="shared" si="5"/>
        <v>0</v>
      </c>
      <c r="BK49" s="117">
        <f t="shared" si="5"/>
        <v>0</v>
      </c>
      <c r="BL49" s="107">
        <f t="shared" si="5"/>
        <v>0</v>
      </c>
      <c r="BM49" s="117">
        <f t="shared" si="5"/>
        <v>0</v>
      </c>
      <c r="BN49" s="107">
        <f t="shared" si="5"/>
        <v>0</v>
      </c>
      <c r="BO49" s="117">
        <f t="shared" si="5"/>
        <v>0</v>
      </c>
      <c r="BP49" s="107">
        <f t="shared" si="5"/>
        <v>0</v>
      </c>
      <c r="BQ49" s="117">
        <f t="shared" si="5"/>
        <v>0</v>
      </c>
      <c r="BR49" s="107">
        <f t="shared" si="8"/>
        <v>0</v>
      </c>
      <c r="BS49" s="117">
        <f t="shared" si="8"/>
        <v>0</v>
      </c>
      <c r="BT49" s="107">
        <f t="shared" si="9"/>
        <v>0</v>
      </c>
      <c r="BU49" s="117">
        <f t="shared" si="9"/>
        <v>0</v>
      </c>
      <c r="BV49" s="107">
        <f t="shared" si="9"/>
        <v>0</v>
      </c>
      <c r="BW49" s="117">
        <f t="shared" si="9"/>
        <v>0</v>
      </c>
      <c r="BX49" s="107">
        <f t="shared" si="9"/>
        <v>0</v>
      </c>
      <c r="BY49" s="117">
        <f t="shared" si="9"/>
        <v>0</v>
      </c>
      <c r="BZ49" s="107">
        <f t="shared" si="9"/>
        <v>0</v>
      </c>
      <c r="CA49" s="117">
        <f t="shared" si="9"/>
        <v>0</v>
      </c>
      <c r="CB49" s="107">
        <f t="shared" si="9"/>
        <v>0</v>
      </c>
      <c r="CC49" s="117">
        <f t="shared" si="9"/>
        <v>0</v>
      </c>
      <c r="CD49" s="107">
        <f t="shared" si="9"/>
        <v>0</v>
      </c>
      <c r="CE49" s="117">
        <f t="shared" si="9"/>
        <v>0</v>
      </c>
      <c r="CF49" s="107">
        <f t="shared" si="9"/>
        <v>0</v>
      </c>
      <c r="CG49" s="117">
        <f t="shared" si="9"/>
        <v>0</v>
      </c>
      <c r="CH49" s="107">
        <f t="shared" si="9"/>
        <v>0</v>
      </c>
      <c r="CI49" s="117">
        <f t="shared" si="9"/>
        <v>0</v>
      </c>
      <c r="CJ49" s="107">
        <f t="shared" si="11"/>
        <v>0</v>
      </c>
      <c r="CK49" s="117">
        <f t="shared" si="11"/>
        <v>0</v>
      </c>
      <c r="CL49" s="107">
        <f t="shared" si="10"/>
        <v>0</v>
      </c>
      <c r="CM49" s="117">
        <f t="shared" si="10"/>
        <v>0</v>
      </c>
      <c r="CN49" s="107">
        <f t="shared" si="10"/>
        <v>0</v>
      </c>
      <c r="CO49" s="117">
        <f t="shared" si="10"/>
        <v>0</v>
      </c>
      <c r="CP49" s="107">
        <f t="shared" si="10"/>
        <v>0</v>
      </c>
      <c r="CQ49" s="117">
        <f t="shared" si="10"/>
        <v>0</v>
      </c>
      <c r="CR49" s="107">
        <f t="shared" si="10"/>
        <v>0</v>
      </c>
      <c r="CS49" s="117">
        <f t="shared" si="10"/>
        <v>0</v>
      </c>
      <c r="CT49" s="107">
        <f t="shared" si="10"/>
        <v>0</v>
      </c>
      <c r="CU49" s="78">
        <f t="shared" si="10"/>
        <v>0</v>
      </c>
      <c r="CV49" s="78">
        <f t="shared" si="10"/>
        <v>0</v>
      </c>
      <c r="CW49" s="71">
        <f t="shared" si="6"/>
        <v>0</v>
      </c>
      <c r="CX49" s="71">
        <f t="shared" si="7"/>
        <v>0</v>
      </c>
      <c r="CY49" s="71"/>
      <c r="DA49" s="119"/>
      <c r="DB49" s="119"/>
      <c r="DC49" s="122"/>
      <c r="DD49" s="122"/>
      <c r="DE49" s="119"/>
      <c r="DF49" s="119"/>
      <c r="DG49" s="109"/>
      <c r="DH49" s="119"/>
      <c r="DI49" s="109"/>
      <c r="DJ49" s="119"/>
      <c r="DK49" s="109"/>
      <c r="DL49" s="119"/>
      <c r="DM49" s="109"/>
      <c r="DN49" s="119"/>
      <c r="DO49" s="109"/>
      <c r="DP49" s="119"/>
      <c r="DQ49" s="109"/>
      <c r="DR49" s="119"/>
      <c r="DS49" s="109"/>
      <c r="DT49" s="119"/>
      <c r="DU49" s="109"/>
      <c r="DV49" s="119"/>
      <c r="DW49" s="109"/>
      <c r="DX49" s="119"/>
      <c r="DY49" s="109"/>
      <c r="DZ49" s="119"/>
      <c r="EA49" s="109"/>
      <c r="EB49" s="119"/>
      <c r="EC49" s="109"/>
      <c r="ED49" s="119"/>
      <c r="EE49" s="109"/>
      <c r="EF49" s="119"/>
      <c r="EG49" s="109"/>
      <c r="EH49" s="119"/>
      <c r="EI49" s="109"/>
      <c r="EJ49" s="119"/>
      <c r="EK49" s="109"/>
      <c r="EL49" s="119"/>
      <c r="EM49" s="109"/>
      <c r="EN49" s="119"/>
      <c r="EO49" s="109"/>
      <c r="EP49" s="119"/>
      <c r="EQ49" s="109"/>
      <c r="ER49" s="119"/>
      <c r="ES49" s="109"/>
      <c r="ET49" s="81"/>
      <c r="EU49" s="81"/>
    </row>
    <row r="50" spans="1:151" ht="15" customHeight="1" x14ac:dyDescent="0.25">
      <c r="A50" s="192" t="s">
        <v>321</v>
      </c>
      <c r="B50" s="101" t="s">
        <v>477</v>
      </c>
      <c r="C50" s="115">
        <v>2</v>
      </c>
      <c r="D50" s="102">
        <v>0</v>
      </c>
      <c r="E50" s="116"/>
      <c r="F50" s="116"/>
      <c r="G50" s="115">
        <v>0</v>
      </c>
      <c r="H50" s="115">
        <v>0</v>
      </c>
      <c r="I50" s="104" t="s">
        <v>125</v>
      </c>
      <c r="J50" s="115">
        <v>0</v>
      </c>
      <c r="K50" s="104" t="s">
        <v>125</v>
      </c>
      <c r="L50" s="115">
        <v>0</v>
      </c>
      <c r="M50" s="104" t="s">
        <v>125</v>
      </c>
      <c r="N50" s="115">
        <v>0</v>
      </c>
      <c r="O50" s="104" t="s">
        <v>125</v>
      </c>
      <c r="P50" s="115">
        <v>0</v>
      </c>
      <c r="Q50" s="104" t="s">
        <v>125</v>
      </c>
      <c r="R50" s="115">
        <v>0</v>
      </c>
      <c r="S50" s="104" t="s">
        <v>125</v>
      </c>
      <c r="T50" s="115">
        <v>0</v>
      </c>
      <c r="U50" s="104" t="s">
        <v>125</v>
      </c>
      <c r="V50" s="115">
        <v>0</v>
      </c>
      <c r="W50" s="104" t="s">
        <v>125</v>
      </c>
      <c r="X50" s="115">
        <v>0</v>
      </c>
      <c r="Y50" s="104" t="s">
        <v>125</v>
      </c>
      <c r="Z50" s="115">
        <v>0</v>
      </c>
      <c r="AA50" s="104" t="s">
        <v>125</v>
      </c>
      <c r="AB50" s="115">
        <v>0</v>
      </c>
      <c r="AC50" s="104" t="s">
        <v>125</v>
      </c>
      <c r="AD50" s="115">
        <v>0</v>
      </c>
      <c r="AE50" s="104" t="s">
        <v>125</v>
      </c>
      <c r="AF50" s="115">
        <v>0</v>
      </c>
      <c r="AG50" s="104" t="s">
        <v>125</v>
      </c>
      <c r="AH50" s="115">
        <v>0</v>
      </c>
      <c r="AI50" s="104" t="s">
        <v>125</v>
      </c>
      <c r="AJ50" s="115">
        <v>0</v>
      </c>
      <c r="AK50" s="104" t="s">
        <v>125</v>
      </c>
      <c r="AL50" s="115">
        <v>0</v>
      </c>
      <c r="AM50" s="104" t="s">
        <v>125</v>
      </c>
      <c r="AN50" s="115">
        <v>0</v>
      </c>
      <c r="AO50" s="104" t="s">
        <v>125</v>
      </c>
      <c r="AP50" s="115">
        <v>0</v>
      </c>
      <c r="AQ50" s="104" t="s">
        <v>125</v>
      </c>
      <c r="AR50" s="115">
        <v>2</v>
      </c>
      <c r="AS50" s="104">
        <v>4</v>
      </c>
      <c r="AT50" s="102">
        <v>0</v>
      </c>
      <c r="AU50" s="104"/>
      <c r="AV50" s="75">
        <v>2</v>
      </c>
      <c r="AW50" s="95">
        <v>0</v>
      </c>
      <c r="AX50" s="90"/>
      <c r="AY50" s="92"/>
      <c r="BB50" s="117">
        <f t="shared" si="5"/>
        <v>2</v>
      </c>
      <c r="BC50" s="117">
        <f t="shared" si="5"/>
        <v>0</v>
      </c>
      <c r="BD50" s="118">
        <f t="shared" si="5"/>
        <v>0</v>
      </c>
      <c r="BE50" s="118">
        <f t="shared" si="5"/>
        <v>0</v>
      </c>
      <c r="BF50" s="117">
        <f t="shared" si="5"/>
        <v>0</v>
      </c>
      <c r="BG50" s="117">
        <f t="shared" si="5"/>
        <v>0</v>
      </c>
      <c r="BH50" s="107">
        <f t="shared" si="5"/>
        <v>0</v>
      </c>
      <c r="BI50" s="117">
        <f t="shared" si="5"/>
        <v>0</v>
      </c>
      <c r="BJ50" s="107">
        <f t="shared" si="5"/>
        <v>0</v>
      </c>
      <c r="BK50" s="117">
        <f t="shared" si="5"/>
        <v>0</v>
      </c>
      <c r="BL50" s="107">
        <f t="shared" si="5"/>
        <v>0</v>
      </c>
      <c r="BM50" s="117">
        <f t="shared" si="5"/>
        <v>0</v>
      </c>
      <c r="BN50" s="107">
        <f t="shared" si="5"/>
        <v>0</v>
      </c>
      <c r="BO50" s="117">
        <f t="shared" si="5"/>
        <v>0</v>
      </c>
      <c r="BP50" s="107">
        <f t="shared" si="5"/>
        <v>0</v>
      </c>
      <c r="BQ50" s="117">
        <f t="shared" si="5"/>
        <v>0</v>
      </c>
      <c r="BR50" s="107">
        <f t="shared" si="8"/>
        <v>0</v>
      </c>
      <c r="BS50" s="117">
        <f t="shared" si="8"/>
        <v>0</v>
      </c>
      <c r="BT50" s="107">
        <f t="shared" si="9"/>
        <v>0</v>
      </c>
      <c r="BU50" s="117">
        <f t="shared" si="9"/>
        <v>0</v>
      </c>
      <c r="BV50" s="107">
        <f t="shared" si="9"/>
        <v>0</v>
      </c>
      <c r="BW50" s="117">
        <f t="shared" si="9"/>
        <v>0</v>
      </c>
      <c r="BX50" s="107">
        <f t="shared" si="9"/>
        <v>0</v>
      </c>
      <c r="BY50" s="117">
        <f t="shared" si="9"/>
        <v>0</v>
      </c>
      <c r="BZ50" s="107">
        <f t="shared" si="9"/>
        <v>0</v>
      </c>
      <c r="CA50" s="117">
        <f t="shared" si="9"/>
        <v>0</v>
      </c>
      <c r="CB50" s="107">
        <f t="shared" si="9"/>
        <v>0</v>
      </c>
      <c r="CC50" s="117">
        <f t="shared" si="9"/>
        <v>0</v>
      </c>
      <c r="CD50" s="107">
        <f t="shared" si="9"/>
        <v>0</v>
      </c>
      <c r="CE50" s="117">
        <f t="shared" si="9"/>
        <v>0</v>
      </c>
      <c r="CF50" s="107">
        <f t="shared" si="9"/>
        <v>0</v>
      </c>
      <c r="CG50" s="117">
        <f t="shared" si="9"/>
        <v>0</v>
      </c>
      <c r="CH50" s="107">
        <f t="shared" si="9"/>
        <v>0</v>
      </c>
      <c r="CI50" s="117">
        <f t="shared" si="9"/>
        <v>0</v>
      </c>
      <c r="CJ50" s="107">
        <f t="shared" si="11"/>
        <v>0</v>
      </c>
      <c r="CK50" s="117">
        <f t="shared" si="11"/>
        <v>0</v>
      </c>
      <c r="CL50" s="107">
        <f t="shared" si="10"/>
        <v>0</v>
      </c>
      <c r="CM50" s="117">
        <f t="shared" si="10"/>
        <v>0</v>
      </c>
      <c r="CN50" s="107">
        <f t="shared" si="10"/>
        <v>0</v>
      </c>
      <c r="CO50" s="117">
        <f t="shared" si="10"/>
        <v>0</v>
      </c>
      <c r="CP50" s="107">
        <f t="shared" si="10"/>
        <v>0</v>
      </c>
      <c r="CQ50" s="117">
        <f t="shared" si="10"/>
        <v>2</v>
      </c>
      <c r="CR50" s="107">
        <f t="shared" si="10"/>
        <v>4</v>
      </c>
      <c r="CS50" s="117">
        <f t="shared" si="10"/>
        <v>0</v>
      </c>
      <c r="CT50" s="107">
        <f t="shared" si="10"/>
        <v>0</v>
      </c>
      <c r="CU50" s="78">
        <f t="shared" si="10"/>
        <v>2</v>
      </c>
      <c r="CV50" s="78">
        <f t="shared" si="10"/>
        <v>0</v>
      </c>
      <c r="CW50" s="71">
        <f t="shared" si="6"/>
        <v>10</v>
      </c>
      <c r="CX50" s="71">
        <f t="shared" si="7"/>
        <v>0</v>
      </c>
      <c r="CY50" s="71"/>
      <c r="DA50" s="119"/>
      <c r="DB50" s="119"/>
      <c r="DC50" s="120"/>
      <c r="DD50" s="120"/>
      <c r="DE50" s="119"/>
      <c r="DF50" s="119"/>
      <c r="DG50" s="109"/>
      <c r="DH50" s="119"/>
      <c r="DI50" s="109"/>
      <c r="DJ50" s="119"/>
      <c r="DK50" s="109"/>
      <c r="DL50" s="119"/>
      <c r="DM50" s="109"/>
      <c r="DN50" s="119"/>
      <c r="DO50" s="109"/>
      <c r="DP50" s="119"/>
      <c r="DQ50" s="109"/>
      <c r="DR50" s="119"/>
      <c r="DS50" s="109"/>
      <c r="DT50" s="119"/>
      <c r="DU50" s="109"/>
      <c r="DV50" s="119"/>
      <c r="DW50" s="109"/>
      <c r="DX50" s="119"/>
      <c r="DY50" s="109"/>
      <c r="DZ50" s="119"/>
      <c r="EA50" s="109"/>
      <c r="EB50" s="119"/>
      <c r="EC50" s="109"/>
      <c r="ED50" s="119"/>
      <c r="EE50" s="109"/>
      <c r="EF50" s="119"/>
      <c r="EG50" s="109"/>
      <c r="EH50" s="119"/>
      <c r="EI50" s="109"/>
      <c r="EJ50" s="119"/>
      <c r="EK50" s="109"/>
      <c r="EL50" s="119"/>
      <c r="EM50" s="109"/>
      <c r="EN50" s="119"/>
      <c r="EO50" s="109"/>
      <c r="EP50" s="119"/>
      <c r="EQ50" s="109"/>
      <c r="ER50" s="119"/>
      <c r="ES50" s="109"/>
      <c r="ET50" s="81"/>
      <c r="EU50" s="81"/>
    </row>
    <row r="51" spans="1:151" ht="29.1" customHeight="1" x14ac:dyDescent="0.25">
      <c r="A51" s="191" t="s">
        <v>479</v>
      </c>
      <c r="B51" s="74" t="s">
        <v>322</v>
      </c>
      <c r="C51" s="85"/>
      <c r="D51" s="88"/>
      <c r="E51" s="93"/>
      <c r="F51" s="93"/>
      <c r="G51" s="88"/>
      <c r="H51" s="85"/>
      <c r="I51" s="104"/>
      <c r="J51" s="85"/>
      <c r="K51" s="104"/>
      <c r="L51" s="85"/>
      <c r="M51" s="69"/>
      <c r="N51" s="85"/>
      <c r="O51" s="69"/>
      <c r="P51" s="85"/>
      <c r="Q51" s="104"/>
      <c r="R51" s="85"/>
      <c r="S51" s="94"/>
      <c r="T51" s="88"/>
      <c r="U51" s="94"/>
      <c r="V51" s="88"/>
      <c r="W51" s="94"/>
      <c r="X51" s="88"/>
      <c r="Y51" s="94"/>
      <c r="Z51" s="88"/>
      <c r="AA51" s="94"/>
      <c r="AB51" s="88"/>
      <c r="AC51" s="104"/>
      <c r="AD51" s="88"/>
      <c r="AE51" s="94"/>
      <c r="AF51" s="88"/>
      <c r="AG51" s="94"/>
      <c r="AH51" s="88"/>
      <c r="AI51" s="94"/>
      <c r="AJ51" s="88"/>
      <c r="AK51" s="94"/>
      <c r="AL51" s="88"/>
      <c r="AM51" s="94"/>
      <c r="AN51" s="88"/>
      <c r="AO51" s="104"/>
      <c r="AP51" s="88"/>
      <c r="AQ51" s="94"/>
      <c r="AR51" s="88"/>
      <c r="AS51" s="94"/>
      <c r="AT51" s="88"/>
      <c r="AU51" s="94"/>
      <c r="AV51" s="75"/>
      <c r="AW51" s="75"/>
      <c r="AX51" s="90"/>
      <c r="AY51" s="92"/>
      <c r="AZ51" s="43" t="str">
        <f>AZ$4</f>
        <v>Да</v>
      </c>
      <c r="BB51" s="86">
        <f t="shared" si="5"/>
        <v>0</v>
      </c>
      <c r="BC51" s="86">
        <f t="shared" si="5"/>
        <v>0</v>
      </c>
      <c r="BD51" s="96">
        <f t="shared" si="5"/>
        <v>0</v>
      </c>
      <c r="BE51" s="96">
        <f t="shared" si="5"/>
        <v>0</v>
      </c>
      <c r="BF51" s="86">
        <f t="shared" si="5"/>
        <v>0</v>
      </c>
      <c r="BG51" s="86">
        <f t="shared" si="5"/>
        <v>0</v>
      </c>
      <c r="BH51" s="107">
        <f t="shared" si="5"/>
        <v>0</v>
      </c>
      <c r="BI51" s="86">
        <f t="shared" si="5"/>
        <v>0</v>
      </c>
      <c r="BJ51" s="107">
        <f t="shared" si="5"/>
        <v>0</v>
      </c>
      <c r="BK51" s="86">
        <f t="shared" si="5"/>
        <v>0</v>
      </c>
      <c r="BL51" s="97">
        <f t="shared" si="5"/>
        <v>0</v>
      </c>
      <c r="BM51" s="86">
        <f t="shared" si="5"/>
        <v>0</v>
      </c>
      <c r="BN51" s="97">
        <f t="shared" si="5"/>
        <v>0</v>
      </c>
      <c r="BO51" s="86">
        <f t="shared" si="5"/>
        <v>0</v>
      </c>
      <c r="BP51" s="107">
        <f t="shared" si="5"/>
        <v>0</v>
      </c>
      <c r="BQ51" s="86">
        <f t="shared" si="5"/>
        <v>0</v>
      </c>
      <c r="BR51" s="97">
        <f t="shared" si="8"/>
        <v>0</v>
      </c>
      <c r="BS51" s="86">
        <f t="shared" si="8"/>
        <v>0</v>
      </c>
      <c r="BT51" s="97">
        <f t="shared" si="9"/>
        <v>0</v>
      </c>
      <c r="BU51" s="86">
        <f t="shared" si="9"/>
        <v>0</v>
      </c>
      <c r="BV51" s="97">
        <f t="shared" si="9"/>
        <v>0</v>
      </c>
      <c r="BW51" s="86">
        <f t="shared" si="9"/>
        <v>0</v>
      </c>
      <c r="BX51" s="97">
        <f t="shared" si="9"/>
        <v>0</v>
      </c>
      <c r="BY51" s="86">
        <f t="shared" si="9"/>
        <v>0</v>
      </c>
      <c r="BZ51" s="97">
        <f t="shared" si="9"/>
        <v>0</v>
      </c>
      <c r="CA51" s="86">
        <f t="shared" si="9"/>
        <v>0</v>
      </c>
      <c r="CB51" s="107">
        <f t="shared" si="9"/>
        <v>0</v>
      </c>
      <c r="CC51" s="86">
        <f t="shared" si="9"/>
        <v>0</v>
      </c>
      <c r="CD51" s="97">
        <f t="shared" si="9"/>
        <v>0</v>
      </c>
      <c r="CE51" s="86">
        <f t="shared" si="9"/>
        <v>0</v>
      </c>
      <c r="CF51" s="97">
        <f t="shared" si="9"/>
        <v>0</v>
      </c>
      <c r="CG51" s="86">
        <f t="shared" si="9"/>
        <v>0</v>
      </c>
      <c r="CH51" s="97">
        <f t="shared" si="9"/>
        <v>0</v>
      </c>
      <c r="CI51" s="86">
        <f t="shared" si="9"/>
        <v>0</v>
      </c>
      <c r="CJ51" s="97">
        <f t="shared" si="11"/>
        <v>0</v>
      </c>
      <c r="CK51" s="86">
        <f t="shared" si="11"/>
        <v>0</v>
      </c>
      <c r="CL51" s="97">
        <f t="shared" si="10"/>
        <v>0</v>
      </c>
      <c r="CM51" s="86">
        <f t="shared" si="10"/>
        <v>0</v>
      </c>
      <c r="CN51" s="107">
        <f t="shared" si="10"/>
        <v>0</v>
      </c>
      <c r="CO51" s="86">
        <f t="shared" si="10"/>
        <v>0</v>
      </c>
      <c r="CP51" s="97">
        <f t="shared" si="10"/>
        <v>0</v>
      </c>
      <c r="CQ51" s="86">
        <f t="shared" si="10"/>
        <v>0</v>
      </c>
      <c r="CR51" s="97">
        <f t="shared" si="10"/>
        <v>0</v>
      </c>
      <c r="CS51" s="86">
        <f t="shared" si="10"/>
        <v>0</v>
      </c>
      <c r="CT51" s="97">
        <f t="shared" si="10"/>
        <v>0</v>
      </c>
      <c r="CU51" s="78">
        <f t="shared" si="10"/>
        <v>0</v>
      </c>
      <c r="CV51" s="78">
        <f t="shared" si="10"/>
        <v>0</v>
      </c>
      <c r="CW51" s="72">
        <f t="shared" si="6"/>
        <v>0</v>
      </c>
      <c r="CX51" s="72">
        <f t="shared" si="7"/>
        <v>0</v>
      </c>
      <c r="CY51" s="72">
        <f>IFERROR(SUM(CW51:CX57),1101000010011110)</f>
        <v>43.531819999999996</v>
      </c>
      <c r="DA51" s="87"/>
      <c r="DB51" s="89"/>
      <c r="DC51" s="160"/>
      <c r="DD51" s="160"/>
      <c r="DE51" s="89"/>
      <c r="DF51" s="87"/>
      <c r="DG51" s="109"/>
      <c r="DH51" s="87"/>
      <c r="DI51" s="109"/>
      <c r="DJ51" s="87"/>
      <c r="DK51" s="73"/>
      <c r="DL51" s="87"/>
      <c r="DM51" s="73"/>
      <c r="DN51" s="87"/>
      <c r="DO51" s="109"/>
      <c r="DP51" s="87"/>
      <c r="DQ51" s="99"/>
      <c r="DR51" s="89"/>
      <c r="DS51" s="99"/>
      <c r="DT51" s="89"/>
      <c r="DU51" s="99"/>
      <c r="DV51" s="89"/>
      <c r="DW51" s="99"/>
      <c r="DX51" s="89"/>
      <c r="DY51" s="99"/>
      <c r="DZ51" s="89"/>
      <c r="EA51" s="109"/>
      <c r="EB51" s="89"/>
      <c r="EC51" s="99"/>
      <c r="ED51" s="89"/>
      <c r="EE51" s="99"/>
      <c r="EF51" s="89"/>
      <c r="EG51" s="99"/>
      <c r="EH51" s="89"/>
      <c r="EI51" s="99"/>
      <c r="EJ51" s="89"/>
      <c r="EK51" s="99"/>
      <c r="EL51" s="89"/>
      <c r="EM51" s="109"/>
      <c r="EN51" s="89"/>
      <c r="EO51" s="99"/>
      <c r="EP51" s="89"/>
      <c r="EQ51" s="99"/>
      <c r="ER51" s="89"/>
      <c r="ES51" s="99"/>
      <c r="ET51" s="81"/>
      <c r="EU51" s="81"/>
    </row>
    <row r="52" spans="1:151" s="128" customFormat="1" ht="15" customHeight="1" x14ac:dyDescent="0.25">
      <c r="A52" s="123" t="s">
        <v>323</v>
      </c>
      <c r="B52" s="123" t="s">
        <v>324</v>
      </c>
      <c r="C52" s="124">
        <v>9.8439399999999981</v>
      </c>
      <c r="D52" s="102">
        <v>0</v>
      </c>
      <c r="E52" s="125"/>
      <c r="F52" s="125"/>
      <c r="G52" s="115">
        <v>0</v>
      </c>
      <c r="H52" s="115">
        <v>0</v>
      </c>
      <c r="I52" s="104" t="s">
        <v>125</v>
      </c>
      <c r="J52" s="115">
        <v>0</v>
      </c>
      <c r="K52" s="104" t="s">
        <v>125</v>
      </c>
      <c r="L52" s="124">
        <v>0</v>
      </c>
      <c r="M52" s="104" t="s">
        <v>125</v>
      </c>
      <c r="N52" s="115">
        <v>0</v>
      </c>
      <c r="O52" s="104" t="s">
        <v>125</v>
      </c>
      <c r="P52" s="115">
        <v>0</v>
      </c>
      <c r="Q52" s="104" t="s">
        <v>125</v>
      </c>
      <c r="R52" s="115">
        <v>0</v>
      </c>
      <c r="S52" s="104" t="s">
        <v>125</v>
      </c>
      <c r="T52" s="115">
        <v>0</v>
      </c>
      <c r="U52" s="104" t="s">
        <v>125</v>
      </c>
      <c r="V52" s="115">
        <v>0</v>
      </c>
      <c r="W52" s="104" t="s">
        <v>125</v>
      </c>
      <c r="X52" s="115">
        <v>0</v>
      </c>
      <c r="Y52" s="104" t="s">
        <v>125</v>
      </c>
      <c r="Z52" s="115">
        <v>0</v>
      </c>
      <c r="AA52" s="104" t="s">
        <v>125</v>
      </c>
      <c r="AB52" s="115">
        <v>0</v>
      </c>
      <c r="AC52" s="104" t="s">
        <v>125</v>
      </c>
      <c r="AD52" s="115">
        <v>0</v>
      </c>
      <c r="AE52" s="104" t="s">
        <v>125</v>
      </c>
      <c r="AF52" s="115">
        <v>0</v>
      </c>
      <c r="AG52" s="104" t="s">
        <v>125</v>
      </c>
      <c r="AH52" s="115">
        <v>0</v>
      </c>
      <c r="AI52" s="104" t="s">
        <v>125</v>
      </c>
      <c r="AJ52" s="115">
        <v>0</v>
      </c>
      <c r="AK52" s="104" t="s">
        <v>125</v>
      </c>
      <c r="AL52" s="115">
        <v>0</v>
      </c>
      <c r="AM52" s="104" t="s">
        <v>125</v>
      </c>
      <c r="AN52" s="115">
        <v>0</v>
      </c>
      <c r="AO52" s="104" t="s">
        <v>125</v>
      </c>
      <c r="AP52" s="115">
        <v>0</v>
      </c>
      <c r="AQ52" s="104" t="s">
        <v>125</v>
      </c>
      <c r="AR52" s="115">
        <v>9.8439399999999999</v>
      </c>
      <c r="AS52" s="104">
        <v>4</v>
      </c>
      <c r="AT52" s="102">
        <v>0</v>
      </c>
      <c r="AU52" s="104"/>
      <c r="AV52" s="75">
        <v>9.8439399999999999</v>
      </c>
      <c r="AW52" s="95">
        <v>0</v>
      </c>
      <c r="AX52" s="126"/>
      <c r="AY52" s="126"/>
      <c r="AZ52" s="127"/>
      <c r="BB52" s="78">
        <f t="shared" si="5"/>
        <v>9.8439399999999981</v>
      </c>
      <c r="BC52" s="78">
        <f t="shared" si="5"/>
        <v>0</v>
      </c>
      <c r="BD52" s="78">
        <f t="shared" si="5"/>
        <v>0</v>
      </c>
      <c r="BE52" s="78">
        <f t="shared" si="5"/>
        <v>0</v>
      </c>
      <c r="BF52" s="117">
        <f t="shared" si="5"/>
        <v>0</v>
      </c>
      <c r="BG52" s="117">
        <f t="shared" si="5"/>
        <v>0</v>
      </c>
      <c r="BH52" s="107">
        <f t="shared" si="5"/>
        <v>0</v>
      </c>
      <c r="BI52" s="117">
        <f t="shared" si="5"/>
        <v>0</v>
      </c>
      <c r="BJ52" s="107">
        <f t="shared" si="5"/>
        <v>0</v>
      </c>
      <c r="BK52" s="78">
        <f t="shared" si="5"/>
        <v>0</v>
      </c>
      <c r="BL52" s="107">
        <f t="shared" si="5"/>
        <v>0</v>
      </c>
      <c r="BM52" s="117">
        <f t="shared" si="5"/>
        <v>0</v>
      </c>
      <c r="BN52" s="107">
        <f t="shared" si="5"/>
        <v>0</v>
      </c>
      <c r="BO52" s="117">
        <f t="shared" si="5"/>
        <v>0</v>
      </c>
      <c r="BP52" s="107">
        <f t="shared" si="5"/>
        <v>0</v>
      </c>
      <c r="BQ52" s="117">
        <f t="shared" si="5"/>
        <v>0</v>
      </c>
      <c r="BR52" s="107">
        <f t="shared" si="8"/>
        <v>0</v>
      </c>
      <c r="BS52" s="117">
        <f t="shared" si="8"/>
        <v>0</v>
      </c>
      <c r="BT52" s="107">
        <f t="shared" si="9"/>
        <v>0</v>
      </c>
      <c r="BU52" s="117">
        <f t="shared" si="9"/>
        <v>0</v>
      </c>
      <c r="BV52" s="107">
        <f t="shared" si="9"/>
        <v>0</v>
      </c>
      <c r="BW52" s="117">
        <f t="shared" si="9"/>
        <v>0</v>
      </c>
      <c r="BX52" s="107">
        <f t="shared" si="9"/>
        <v>0</v>
      </c>
      <c r="BY52" s="117">
        <f t="shared" si="9"/>
        <v>0</v>
      </c>
      <c r="BZ52" s="107">
        <f t="shared" si="9"/>
        <v>0</v>
      </c>
      <c r="CA52" s="117">
        <f t="shared" si="9"/>
        <v>0</v>
      </c>
      <c r="CB52" s="107">
        <f t="shared" si="9"/>
        <v>0</v>
      </c>
      <c r="CC52" s="117">
        <f t="shared" si="9"/>
        <v>0</v>
      </c>
      <c r="CD52" s="107">
        <f t="shared" si="9"/>
        <v>0</v>
      </c>
      <c r="CE52" s="117">
        <f t="shared" si="9"/>
        <v>0</v>
      </c>
      <c r="CF52" s="107">
        <f t="shared" si="9"/>
        <v>0</v>
      </c>
      <c r="CG52" s="117">
        <f t="shared" si="9"/>
        <v>0</v>
      </c>
      <c r="CH52" s="107">
        <f t="shared" si="9"/>
        <v>0</v>
      </c>
      <c r="CI52" s="117">
        <f t="shared" si="9"/>
        <v>0</v>
      </c>
      <c r="CJ52" s="107">
        <f t="shared" si="11"/>
        <v>0</v>
      </c>
      <c r="CK52" s="117">
        <f t="shared" si="11"/>
        <v>0</v>
      </c>
      <c r="CL52" s="107">
        <f t="shared" si="10"/>
        <v>0</v>
      </c>
      <c r="CM52" s="117">
        <f t="shared" si="10"/>
        <v>0</v>
      </c>
      <c r="CN52" s="107">
        <f t="shared" si="10"/>
        <v>0</v>
      </c>
      <c r="CO52" s="117">
        <f t="shared" si="10"/>
        <v>0</v>
      </c>
      <c r="CP52" s="107">
        <f t="shared" si="10"/>
        <v>0</v>
      </c>
      <c r="CQ52" s="117">
        <f t="shared" si="10"/>
        <v>9.8439399999999999</v>
      </c>
      <c r="CR52" s="107">
        <f t="shared" si="10"/>
        <v>4</v>
      </c>
      <c r="CS52" s="117">
        <f t="shared" si="10"/>
        <v>0</v>
      </c>
      <c r="CT52" s="107">
        <f t="shared" si="10"/>
        <v>0</v>
      </c>
      <c r="CU52" s="78">
        <f t="shared" si="10"/>
        <v>9.8439399999999999</v>
      </c>
      <c r="CV52" s="78">
        <f t="shared" si="10"/>
        <v>0</v>
      </c>
      <c r="CW52" s="71">
        <f t="shared" si="6"/>
        <v>33.531819999999996</v>
      </c>
      <c r="CX52" s="71">
        <f t="shared" si="7"/>
        <v>0</v>
      </c>
      <c r="CY52" s="71"/>
      <c r="DA52" s="81"/>
      <c r="DB52" s="81"/>
      <c r="DC52" s="81"/>
      <c r="DD52" s="81"/>
      <c r="DE52" s="119"/>
      <c r="DF52" s="119"/>
      <c r="DG52" s="109"/>
      <c r="DH52" s="119"/>
      <c r="DI52" s="109"/>
      <c r="DJ52" s="81"/>
      <c r="DK52" s="109"/>
      <c r="DL52" s="119"/>
      <c r="DM52" s="109"/>
      <c r="DN52" s="119"/>
      <c r="DO52" s="109"/>
      <c r="DP52" s="119"/>
      <c r="DQ52" s="109"/>
      <c r="DR52" s="119"/>
      <c r="DS52" s="109"/>
      <c r="DT52" s="119"/>
      <c r="DU52" s="109"/>
      <c r="DV52" s="119"/>
      <c r="DW52" s="109"/>
      <c r="DX52" s="119"/>
      <c r="DY52" s="109"/>
      <c r="DZ52" s="119"/>
      <c r="EA52" s="109"/>
      <c r="EB52" s="119"/>
      <c r="EC52" s="109"/>
      <c r="ED52" s="119"/>
      <c r="EE52" s="109"/>
      <c r="EF52" s="119"/>
      <c r="EG52" s="109"/>
      <c r="EH52" s="119"/>
      <c r="EI52" s="109"/>
      <c r="EJ52" s="119"/>
      <c r="EK52" s="109"/>
      <c r="EL52" s="119"/>
      <c r="EM52" s="109"/>
      <c r="EN52" s="119"/>
      <c r="EO52" s="109"/>
      <c r="EP52" s="119"/>
      <c r="EQ52" s="109"/>
      <c r="ER52" s="119"/>
      <c r="ES52" s="109"/>
      <c r="ET52" s="81"/>
      <c r="EU52" s="81"/>
    </row>
    <row r="53" spans="1:151" ht="15" customHeight="1" x14ac:dyDescent="0.25">
      <c r="A53" s="192" t="s">
        <v>325</v>
      </c>
      <c r="B53" s="84" t="s">
        <v>326</v>
      </c>
      <c r="C53" s="124">
        <v>0</v>
      </c>
      <c r="D53" s="124">
        <v>0</v>
      </c>
      <c r="E53" s="121"/>
      <c r="F53" s="121"/>
      <c r="G53" s="124">
        <v>0</v>
      </c>
      <c r="H53" s="124">
        <v>0</v>
      </c>
      <c r="I53" s="104" t="s">
        <v>125</v>
      </c>
      <c r="J53" s="124">
        <v>0</v>
      </c>
      <c r="K53" s="104" t="s">
        <v>125</v>
      </c>
      <c r="L53" s="124">
        <v>0</v>
      </c>
      <c r="M53" s="104" t="s">
        <v>125</v>
      </c>
      <c r="N53" s="124">
        <v>0</v>
      </c>
      <c r="O53" s="104" t="s">
        <v>125</v>
      </c>
      <c r="P53" s="124">
        <v>0</v>
      </c>
      <c r="Q53" s="104" t="s">
        <v>125</v>
      </c>
      <c r="R53" s="124">
        <v>0</v>
      </c>
      <c r="S53" s="104" t="s">
        <v>125</v>
      </c>
      <c r="T53" s="124">
        <v>0</v>
      </c>
      <c r="U53" s="104" t="s">
        <v>125</v>
      </c>
      <c r="V53" s="124">
        <v>0</v>
      </c>
      <c r="W53" s="104" t="s">
        <v>125</v>
      </c>
      <c r="X53" s="124">
        <v>0</v>
      </c>
      <c r="Y53" s="104" t="s">
        <v>125</v>
      </c>
      <c r="Z53" s="124">
        <v>0</v>
      </c>
      <c r="AA53" s="104" t="s">
        <v>125</v>
      </c>
      <c r="AB53" s="124">
        <v>0</v>
      </c>
      <c r="AC53" s="104" t="s">
        <v>125</v>
      </c>
      <c r="AD53" s="124">
        <v>0</v>
      </c>
      <c r="AE53" s="104" t="s">
        <v>125</v>
      </c>
      <c r="AF53" s="124">
        <v>0</v>
      </c>
      <c r="AG53" s="104" t="s">
        <v>125</v>
      </c>
      <c r="AH53" s="124">
        <v>0</v>
      </c>
      <c r="AI53" s="104" t="s">
        <v>125</v>
      </c>
      <c r="AJ53" s="124">
        <v>0</v>
      </c>
      <c r="AK53" s="104" t="s">
        <v>125</v>
      </c>
      <c r="AL53" s="124">
        <v>0</v>
      </c>
      <c r="AM53" s="104" t="s">
        <v>125</v>
      </c>
      <c r="AN53" s="124">
        <v>0</v>
      </c>
      <c r="AO53" s="104" t="s">
        <v>125</v>
      </c>
      <c r="AP53" s="124">
        <v>0</v>
      </c>
      <c r="AQ53" s="104" t="s">
        <v>125</v>
      </c>
      <c r="AR53" s="124">
        <v>0</v>
      </c>
      <c r="AS53" s="104" t="s">
        <v>125</v>
      </c>
      <c r="AT53" s="124">
        <v>0</v>
      </c>
      <c r="AU53" s="104"/>
      <c r="AV53" s="88">
        <v>0</v>
      </c>
      <c r="AW53" s="88">
        <v>0</v>
      </c>
      <c r="AX53" s="90" t="s">
        <v>480</v>
      </c>
      <c r="AY53" s="92"/>
      <c r="BB53" s="78">
        <f t="shared" si="5"/>
        <v>0</v>
      </c>
      <c r="BC53" s="78">
        <f t="shared" si="5"/>
        <v>0</v>
      </c>
      <c r="BD53" s="96">
        <f t="shared" si="5"/>
        <v>0</v>
      </c>
      <c r="BE53" s="96">
        <f t="shared" si="5"/>
        <v>0</v>
      </c>
      <c r="BF53" s="78">
        <f t="shared" si="5"/>
        <v>0</v>
      </c>
      <c r="BG53" s="78">
        <f t="shared" si="5"/>
        <v>0</v>
      </c>
      <c r="BH53" s="107">
        <f t="shared" si="5"/>
        <v>0</v>
      </c>
      <c r="BI53" s="78">
        <f t="shared" si="5"/>
        <v>0</v>
      </c>
      <c r="BJ53" s="107">
        <f t="shared" si="5"/>
        <v>0</v>
      </c>
      <c r="BK53" s="78">
        <f t="shared" si="5"/>
        <v>0</v>
      </c>
      <c r="BL53" s="107">
        <f t="shared" si="5"/>
        <v>0</v>
      </c>
      <c r="BM53" s="78">
        <f t="shared" si="5"/>
        <v>0</v>
      </c>
      <c r="BN53" s="107">
        <f t="shared" si="5"/>
        <v>0</v>
      </c>
      <c r="BO53" s="78">
        <f t="shared" si="5"/>
        <v>0</v>
      </c>
      <c r="BP53" s="107">
        <f t="shared" si="5"/>
        <v>0</v>
      </c>
      <c r="BQ53" s="78">
        <f t="shared" si="5"/>
        <v>0</v>
      </c>
      <c r="BR53" s="107">
        <f t="shared" si="8"/>
        <v>0</v>
      </c>
      <c r="BS53" s="78">
        <f t="shared" si="8"/>
        <v>0</v>
      </c>
      <c r="BT53" s="107">
        <f t="shared" si="9"/>
        <v>0</v>
      </c>
      <c r="BU53" s="78">
        <f t="shared" si="9"/>
        <v>0</v>
      </c>
      <c r="BV53" s="107">
        <f t="shared" si="9"/>
        <v>0</v>
      </c>
      <c r="BW53" s="78">
        <f t="shared" si="9"/>
        <v>0</v>
      </c>
      <c r="BX53" s="107">
        <f t="shared" si="9"/>
        <v>0</v>
      </c>
      <c r="BY53" s="78">
        <f t="shared" si="9"/>
        <v>0</v>
      </c>
      <c r="BZ53" s="107">
        <f t="shared" si="9"/>
        <v>0</v>
      </c>
      <c r="CA53" s="78">
        <f t="shared" si="9"/>
        <v>0</v>
      </c>
      <c r="CB53" s="107">
        <f t="shared" si="9"/>
        <v>0</v>
      </c>
      <c r="CC53" s="78">
        <f t="shared" si="9"/>
        <v>0</v>
      </c>
      <c r="CD53" s="107">
        <f t="shared" si="9"/>
        <v>0</v>
      </c>
      <c r="CE53" s="78">
        <f t="shared" si="9"/>
        <v>0</v>
      </c>
      <c r="CF53" s="107">
        <f t="shared" si="9"/>
        <v>0</v>
      </c>
      <c r="CG53" s="78">
        <f t="shared" si="9"/>
        <v>0</v>
      </c>
      <c r="CH53" s="107">
        <f t="shared" si="9"/>
        <v>0</v>
      </c>
      <c r="CI53" s="78">
        <f t="shared" si="9"/>
        <v>0</v>
      </c>
      <c r="CJ53" s="107">
        <f t="shared" si="11"/>
        <v>0</v>
      </c>
      <c r="CK53" s="78">
        <f t="shared" si="11"/>
        <v>0</v>
      </c>
      <c r="CL53" s="107">
        <f t="shared" si="10"/>
        <v>0</v>
      </c>
      <c r="CM53" s="78">
        <f t="shared" si="10"/>
        <v>0</v>
      </c>
      <c r="CN53" s="107">
        <f t="shared" si="10"/>
        <v>0</v>
      </c>
      <c r="CO53" s="78">
        <f t="shared" si="10"/>
        <v>0</v>
      </c>
      <c r="CP53" s="107">
        <f t="shared" si="10"/>
        <v>0</v>
      </c>
      <c r="CQ53" s="78">
        <f t="shared" si="10"/>
        <v>0</v>
      </c>
      <c r="CR53" s="107">
        <f t="shared" si="10"/>
        <v>0</v>
      </c>
      <c r="CS53" s="78">
        <f t="shared" si="10"/>
        <v>0</v>
      </c>
      <c r="CT53" s="107">
        <f t="shared" si="10"/>
        <v>0</v>
      </c>
      <c r="CU53" s="86">
        <f t="shared" si="10"/>
        <v>0</v>
      </c>
      <c r="CV53" s="86">
        <f t="shared" si="10"/>
        <v>0</v>
      </c>
      <c r="CW53" s="71">
        <f t="shared" si="6"/>
        <v>0</v>
      </c>
      <c r="CX53" s="71">
        <f t="shared" si="7"/>
        <v>0</v>
      </c>
      <c r="CY53" s="71"/>
      <c r="DA53" s="81"/>
      <c r="DB53" s="81"/>
      <c r="DC53" s="122"/>
      <c r="DD53" s="122"/>
      <c r="DE53" s="81"/>
      <c r="DF53" s="81"/>
      <c r="DG53" s="109"/>
      <c r="DH53" s="81"/>
      <c r="DI53" s="109"/>
      <c r="DJ53" s="81"/>
      <c r="DK53" s="109"/>
      <c r="DL53" s="81"/>
      <c r="DM53" s="109"/>
      <c r="DN53" s="81"/>
      <c r="DO53" s="109"/>
      <c r="DP53" s="81"/>
      <c r="DQ53" s="109"/>
      <c r="DR53" s="81"/>
      <c r="DS53" s="109"/>
      <c r="DT53" s="81"/>
      <c r="DU53" s="109"/>
      <c r="DV53" s="81"/>
      <c r="DW53" s="109"/>
      <c r="DX53" s="81"/>
      <c r="DY53" s="109"/>
      <c r="DZ53" s="81"/>
      <c r="EA53" s="109"/>
      <c r="EB53" s="81"/>
      <c r="EC53" s="109"/>
      <c r="ED53" s="81"/>
      <c r="EE53" s="109"/>
      <c r="EF53" s="81"/>
      <c r="EG53" s="109"/>
      <c r="EH53" s="81"/>
      <c r="EI53" s="109"/>
      <c r="EJ53" s="81"/>
      <c r="EK53" s="109"/>
      <c r="EL53" s="81"/>
      <c r="EM53" s="109"/>
      <c r="EN53" s="81"/>
      <c r="EO53" s="109"/>
      <c r="EP53" s="81"/>
      <c r="EQ53" s="109"/>
      <c r="ER53" s="81"/>
      <c r="ES53" s="109"/>
      <c r="ET53" s="89"/>
      <c r="EU53" s="89"/>
    </row>
    <row r="54" spans="1:151" ht="15" customHeight="1" x14ac:dyDescent="0.25">
      <c r="A54" s="192" t="s">
        <v>327</v>
      </c>
      <c r="B54" s="101" t="s">
        <v>328</v>
      </c>
      <c r="C54" s="124">
        <v>0</v>
      </c>
      <c r="D54" s="124">
        <v>0</v>
      </c>
      <c r="E54" s="116"/>
      <c r="F54" s="116"/>
      <c r="G54" s="124">
        <v>0</v>
      </c>
      <c r="H54" s="124">
        <v>0</v>
      </c>
      <c r="I54" s="104" t="s">
        <v>125</v>
      </c>
      <c r="J54" s="124">
        <v>0</v>
      </c>
      <c r="K54" s="104" t="s">
        <v>125</v>
      </c>
      <c r="L54" s="124">
        <v>0</v>
      </c>
      <c r="M54" s="104" t="s">
        <v>125</v>
      </c>
      <c r="N54" s="124">
        <v>0</v>
      </c>
      <c r="O54" s="104" t="s">
        <v>125</v>
      </c>
      <c r="P54" s="124">
        <v>0</v>
      </c>
      <c r="Q54" s="104" t="s">
        <v>125</v>
      </c>
      <c r="R54" s="124">
        <v>0</v>
      </c>
      <c r="S54" s="104" t="s">
        <v>125</v>
      </c>
      <c r="T54" s="124">
        <v>0</v>
      </c>
      <c r="U54" s="104" t="s">
        <v>125</v>
      </c>
      <c r="V54" s="124">
        <v>0</v>
      </c>
      <c r="W54" s="104" t="s">
        <v>125</v>
      </c>
      <c r="X54" s="124">
        <v>0</v>
      </c>
      <c r="Y54" s="104" t="s">
        <v>125</v>
      </c>
      <c r="Z54" s="124">
        <v>0</v>
      </c>
      <c r="AA54" s="104" t="s">
        <v>125</v>
      </c>
      <c r="AB54" s="124">
        <v>0</v>
      </c>
      <c r="AC54" s="104" t="s">
        <v>125</v>
      </c>
      <c r="AD54" s="124">
        <v>0</v>
      </c>
      <c r="AE54" s="104" t="s">
        <v>125</v>
      </c>
      <c r="AF54" s="124">
        <v>0</v>
      </c>
      <c r="AG54" s="104" t="s">
        <v>125</v>
      </c>
      <c r="AH54" s="124">
        <v>0</v>
      </c>
      <c r="AI54" s="104" t="s">
        <v>125</v>
      </c>
      <c r="AJ54" s="124">
        <v>0</v>
      </c>
      <c r="AK54" s="104" t="s">
        <v>125</v>
      </c>
      <c r="AL54" s="124">
        <v>0</v>
      </c>
      <c r="AM54" s="104" t="s">
        <v>125</v>
      </c>
      <c r="AN54" s="124">
        <v>0</v>
      </c>
      <c r="AO54" s="104" t="s">
        <v>125</v>
      </c>
      <c r="AP54" s="124">
        <v>0</v>
      </c>
      <c r="AQ54" s="104" t="s">
        <v>125</v>
      </c>
      <c r="AR54" s="124">
        <v>0</v>
      </c>
      <c r="AS54" s="104" t="s">
        <v>125</v>
      </c>
      <c r="AT54" s="124">
        <v>0</v>
      </c>
      <c r="AU54" s="104"/>
      <c r="AV54" s="88">
        <v>0</v>
      </c>
      <c r="AW54" s="88">
        <v>0</v>
      </c>
      <c r="AX54" s="90" t="s">
        <v>480</v>
      </c>
      <c r="AY54" s="92"/>
      <c r="BB54" s="78">
        <f t="shared" si="5"/>
        <v>0</v>
      </c>
      <c r="BC54" s="78">
        <f t="shared" si="5"/>
        <v>0</v>
      </c>
      <c r="BD54" s="129">
        <f t="shared" si="5"/>
        <v>0</v>
      </c>
      <c r="BE54" s="129">
        <f t="shared" si="5"/>
        <v>0</v>
      </c>
      <c r="BF54" s="78">
        <f t="shared" si="5"/>
        <v>0</v>
      </c>
      <c r="BG54" s="78">
        <f t="shared" si="5"/>
        <v>0</v>
      </c>
      <c r="BH54" s="107">
        <f t="shared" si="5"/>
        <v>0</v>
      </c>
      <c r="BI54" s="78">
        <f t="shared" si="5"/>
        <v>0</v>
      </c>
      <c r="BJ54" s="107">
        <f t="shared" si="5"/>
        <v>0</v>
      </c>
      <c r="BK54" s="78">
        <f t="shared" si="5"/>
        <v>0</v>
      </c>
      <c r="BL54" s="107">
        <f t="shared" si="5"/>
        <v>0</v>
      </c>
      <c r="BM54" s="78">
        <f t="shared" si="5"/>
        <v>0</v>
      </c>
      <c r="BN54" s="107">
        <f t="shared" si="5"/>
        <v>0</v>
      </c>
      <c r="BO54" s="78">
        <f t="shared" si="5"/>
        <v>0</v>
      </c>
      <c r="BP54" s="107">
        <f t="shared" si="5"/>
        <v>0</v>
      </c>
      <c r="BQ54" s="78">
        <f t="shared" si="5"/>
        <v>0</v>
      </c>
      <c r="BR54" s="107">
        <f t="shared" si="8"/>
        <v>0</v>
      </c>
      <c r="BS54" s="78">
        <f t="shared" si="8"/>
        <v>0</v>
      </c>
      <c r="BT54" s="107">
        <f t="shared" si="9"/>
        <v>0</v>
      </c>
      <c r="BU54" s="78">
        <f t="shared" si="9"/>
        <v>0</v>
      </c>
      <c r="BV54" s="107">
        <f t="shared" si="9"/>
        <v>0</v>
      </c>
      <c r="BW54" s="78">
        <f t="shared" si="9"/>
        <v>0</v>
      </c>
      <c r="BX54" s="107">
        <f t="shared" si="9"/>
        <v>0</v>
      </c>
      <c r="BY54" s="78">
        <f t="shared" si="9"/>
        <v>0</v>
      </c>
      <c r="BZ54" s="107">
        <f t="shared" si="9"/>
        <v>0</v>
      </c>
      <c r="CA54" s="78">
        <f t="shared" si="9"/>
        <v>0</v>
      </c>
      <c r="CB54" s="107">
        <f t="shared" si="9"/>
        <v>0</v>
      </c>
      <c r="CC54" s="78">
        <f t="shared" si="9"/>
        <v>0</v>
      </c>
      <c r="CD54" s="107">
        <f t="shared" si="9"/>
        <v>0</v>
      </c>
      <c r="CE54" s="78">
        <f t="shared" si="9"/>
        <v>0</v>
      </c>
      <c r="CF54" s="107">
        <f t="shared" si="9"/>
        <v>0</v>
      </c>
      <c r="CG54" s="78">
        <f t="shared" si="9"/>
        <v>0</v>
      </c>
      <c r="CH54" s="107">
        <f t="shared" si="9"/>
        <v>0</v>
      </c>
      <c r="CI54" s="78">
        <f t="shared" si="9"/>
        <v>0</v>
      </c>
      <c r="CJ54" s="107">
        <f t="shared" si="11"/>
        <v>0</v>
      </c>
      <c r="CK54" s="78">
        <f t="shared" si="11"/>
        <v>0</v>
      </c>
      <c r="CL54" s="107">
        <f t="shared" si="10"/>
        <v>0</v>
      </c>
      <c r="CM54" s="78">
        <f t="shared" si="10"/>
        <v>0</v>
      </c>
      <c r="CN54" s="107">
        <f t="shared" si="10"/>
        <v>0</v>
      </c>
      <c r="CO54" s="78">
        <f t="shared" si="10"/>
        <v>0</v>
      </c>
      <c r="CP54" s="107">
        <f t="shared" si="10"/>
        <v>0</v>
      </c>
      <c r="CQ54" s="78">
        <f t="shared" si="10"/>
        <v>0</v>
      </c>
      <c r="CR54" s="107">
        <f t="shared" si="10"/>
        <v>0</v>
      </c>
      <c r="CS54" s="78">
        <f t="shared" si="10"/>
        <v>0</v>
      </c>
      <c r="CT54" s="107">
        <f t="shared" si="10"/>
        <v>0</v>
      </c>
      <c r="CU54" s="86">
        <f t="shared" si="10"/>
        <v>0</v>
      </c>
      <c r="CV54" s="86">
        <f t="shared" si="10"/>
        <v>0</v>
      </c>
      <c r="CW54" s="71">
        <f t="shared" si="6"/>
        <v>0</v>
      </c>
      <c r="CX54" s="71">
        <f t="shared" si="7"/>
        <v>0</v>
      </c>
      <c r="CY54" s="71"/>
      <c r="DA54" s="81"/>
      <c r="DB54" s="81"/>
      <c r="DC54" s="130"/>
      <c r="DD54" s="130"/>
      <c r="DE54" s="81"/>
      <c r="DF54" s="81"/>
      <c r="DG54" s="109"/>
      <c r="DH54" s="81"/>
      <c r="DI54" s="109"/>
      <c r="DJ54" s="81"/>
      <c r="DK54" s="109"/>
      <c r="DL54" s="81"/>
      <c r="DM54" s="109"/>
      <c r="DN54" s="81"/>
      <c r="DO54" s="109"/>
      <c r="DP54" s="81"/>
      <c r="DQ54" s="109"/>
      <c r="DR54" s="81"/>
      <c r="DS54" s="109"/>
      <c r="DT54" s="81"/>
      <c r="DU54" s="109"/>
      <c r="DV54" s="81"/>
      <c r="DW54" s="109"/>
      <c r="DX54" s="81"/>
      <c r="DY54" s="109"/>
      <c r="DZ54" s="81"/>
      <c r="EA54" s="109"/>
      <c r="EB54" s="81"/>
      <c r="EC54" s="109"/>
      <c r="ED54" s="81"/>
      <c r="EE54" s="109"/>
      <c r="EF54" s="81"/>
      <c r="EG54" s="109"/>
      <c r="EH54" s="81"/>
      <c r="EI54" s="109"/>
      <c r="EJ54" s="81"/>
      <c r="EK54" s="109"/>
      <c r="EL54" s="81"/>
      <c r="EM54" s="109"/>
      <c r="EN54" s="81"/>
      <c r="EO54" s="109"/>
      <c r="EP54" s="81"/>
      <c r="EQ54" s="109"/>
      <c r="ER54" s="81"/>
      <c r="ES54" s="109"/>
      <c r="ET54" s="89"/>
      <c r="EU54" s="89"/>
    </row>
    <row r="55" spans="1:151" ht="15" customHeight="1" x14ac:dyDescent="0.25">
      <c r="A55" s="192" t="s">
        <v>329</v>
      </c>
      <c r="B55" s="101" t="s">
        <v>330</v>
      </c>
      <c r="C55" s="124">
        <v>0</v>
      </c>
      <c r="D55" s="124">
        <v>0</v>
      </c>
      <c r="E55" s="116"/>
      <c r="F55" s="116"/>
      <c r="G55" s="124">
        <v>0</v>
      </c>
      <c r="H55" s="124">
        <v>0</v>
      </c>
      <c r="I55" s="104" t="s">
        <v>125</v>
      </c>
      <c r="J55" s="124">
        <v>0</v>
      </c>
      <c r="K55" s="104" t="s">
        <v>125</v>
      </c>
      <c r="L55" s="124">
        <v>0</v>
      </c>
      <c r="M55" s="104" t="s">
        <v>125</v>
      </c>
      <c r="N55" s="124">
        <v>0</v>
      </c>
      <c r="O55" s="104" t="s">
        <v>125</v>
      </c>
      <c r="P55" s="124">
        <v>0</v>
      </c>
      <c r="Q55" s="104" t="s">
        <v>125</v>
      </c>
      <c r="R55" s="124">
        <v>0</v>
      </c>
      <c r="S55" s="104" t="s">
        <v>125</v>
      </c>
      <c r="T55" s="124">
        <v>0</v>
      </c>
      <c r="U55" s="104" t="s">
        <v>125</v>
      </c>
      <c r="V55" s="124">
        <v>0</v>
      </c>
      <c r="W55" s="104" t="s">
        <v>125</v>
      </c>
      <c r="X55" s="124">
        <v>0</v>
      </c>
      <c r="Y55" s="104" t="s">
        <v>125</v>
      </c>
      <c r="Z55" s="124">
        <v>0</v>
      </c>
      <c r="AA55" s="104" t="s">
        <v>125</v>
      </c>
      <c r="AB55" s="124">
        <v>0</v>
      </c>
      <c r="AC55" s="104" t="s">
        <v>125</v>
      </c>
      <c r="AD55" s="124">
        <v>0</v>
      </c>
      <c r="AE55" s="104" t="s">
        <v>125</v>
      </c>
      <c r="AF55" s="124">
        <v>0</v>
      </c>
      <c r="AG55" s="104" t="s">
        <v>125</v>
      </c>
      <c r="AH55" s="124">
        <v>0</v>
      </c>
      <c r="AI55" s="104" t="s">
        <v>125</v>
      </c>
      <c r="AJ55" s="124">
        <v>0</v>
      </c>
      <c r="AK55" s="104" t="s">
        <v>125</v>
      </c>
      <c r="AL55" s="124">
        <v>0</v>
      </c>
      <c r="AM55" s="104" t="s">
        <v>125</v>
      </c>
      <c r="AN55" s="124">
        <v>0</v>
      </c>
      <c r="AO55" s="104" t="s">
        <v>125</v>
      </c>
      <c r="AP55" s="124">
        <v>0</v>
      </c>
      <c r="AQ55" s="104" t="s">
        <v>125</v>
      </c>
      <c r="AR55" s="124">
        <v>0</v>
      </c>
      <c r="AS55" s="104" t="s">
        <v>125</v>
      </c>
      <c r="AT55" s="124">
        <v>0</v>
      </c>
      <c r="AU55" s="104"/>
      <c r="AV55" s="88">
        <v>0</v>
      </c>
      <c r="AW55" s="88">
        <v>0</v>
      </c>
      <c r="AX55" s="90" t="s">
        <v>480</v>
      </c>
      <c r="AY55" s="92"/>
      <c r="BB55" s="78">
        <f t="shared" ref="BB55:BQ64" si="12">ABS(SUM(IF(ISERR(VALUE(C55))&lt;&gt;TRUE,VALUE(C55),0),-IF(ISERR(VALUE(DA55))&lt;&gt;TRUE,VALUE(DA55),0)))</f>
        <v>0</v>
      </c>
      <c r="BC55" s="78">
        <f t="shared" si="12"/>
        <v>0</v>
      </c>
      <c r="BD55" s="129">
        <f t="shared" si="12"/>
        <v>0</v>
      </c>
      <c r="BE55" s="129">
        <f t="shared" si="12"/>
        <v>0</v>
      </c>
      <c r="BF55" s="78">
        <f t="shared" si="12"/>
        <v>0</v>
      </c>
      <c r="BG55" s="78">
        <f t="shared" si="12"/>
        <v>0</v>
      </c>
      <c r="BH55" s="107">
        <f t="shared" si="12"/>
        <v>0</v>
      </c>
      <c r="BI55" s="78">
        <f t="shared" si="12"/>
        <v>0</v>
      </c>
      <c r="BJ55" s="107">
        <f t="shared" si="12"/>
        <v>0</v>
      </c>
      <c r="BK55" s="78">
        <f t="shared" si="12"/>
        <v>0</v>
      </c>
      <c r="BL55" s="107">
        <f t="shared" si="12"/>
        <v>0</v>
      </c>
      <c r="BM55" s="78">
        <f t="shared" si="12"/>
        <v>0</v>
      </c>
      <c r="BN55" s="107">
        <f t="shared" si="12"/>
        <v>0</v>
      </c>
      <c r="BO55" s="78">
        <f t="shared" si="12"/>
        <v>0</v>
      </c>
      <c r="BP55" s="107">
        <f t="shared" si="12"/>
        <v>0</v>
      </c>
      <c r="BQ55" s="78">
        <f t="shared" si="12"/>
        <v>0</v>
      </c>
      <c r="BR55" s="107">
        <f t="shared" si="8"/>
        <v>0</v>
      </c>
      <c r="BS55" s="78">
        <f t="shared" si="8"/>
        <v>0</v>
      </c>
      <c r="BT55" s="107">
        <f t="shared" si="9"/>
        <v>0</v>
      </c>
      <c r="BU55" s="78">
        <f t="shared" si="9"/>
        <v>0</v>
      </c>
      <c r="BV55" s="107">
        <f t="shared" si="9"/>
        <v>0</v>
      </c>
      <c r="BW55" s="78">
        <f t="shared" si="9"/>
        <v>0</v>
      </c>
      <c r="BX55" s="107">
        <f t="shared" si="9"/>
        <v>0</v>
      </c>
      <c r="BY55" s="78">
        <f t="shared" si="9"/>
        <v>0</v>
      </c>
      <c r="BZ55" s="107">
        <f t="shared" si="9"/>
        <v>0</v>
      </c>
      <c r="CA55" s="78">
        <f t="shared" si="9"/>
        <v>0</v>
      </c>
      <c r="CB55" s="107">
        <f t="shared" si="9"/>
        <v>0</v>
      </c>
      <c r="CC55" s="78">
        <f t="shared" si="9"/>
        <v>0</v>
      </c>
      <c r="CD55" s="107">
        <f t="shared" si="9"/>
        <v>0</v>
      </c>
      <c r="CE55" s="78">
        <f t="shared" si="9"/>
        <v>0</v>
      </c>
      <c r="CF55" s="107">
        <f t="shared" si="9"/>
        <v>0</v>
      </c>
      <c r="CG55" s="78">
        <f t="shared" si="9"/>
        <v>0</v>
      </c>
      <c r="CH55" s="107">
        <f t="shared" si="9"/>
        <v>0</v>
      </c>
      <c r="CI55" s="78">
        <f t="shared" si="9"/>
        <v>0</v>
      </c>
      <c r="CJ55" s="107">
        <f t="shared" si="11"/>
        <v>0</v>
      </c>
      <c r="CK55" s="78">
        <f t="shared" si="11"/>
        <v>0</v>
      </c>
      <c r="CL55" s="107">
        <f t="shared" si="10"/>
        <v>0</v>
      </c>
      <c r="CM55" s="78">
        <f t="shared" si="10"/>
        <v>0</v>
      </c>
      <c r="CN55" s="107">
        <f t="shared" si="10"/>
        <v>0</v>
      </c>
      <c r="CO55" s="78">
        <f t="shared" si="10"/>
        <v>0</v>
      </c>
      <c r="CP55" s="107">
        <f t="shared" si="10"/>
        <v>0</v>
      </c>
      <c r="CQ55" s="78">
        <f t="shared" si="10"/>
        <v>0</v>
      </c>
      <c r="CR55" s="107">
        <f t="shared" si="10"/>
        <v>0</v>
      </c>
      <c r="CS55" s="78">
        <f t="shared" si="10"/>
        <v>0</v>
      </c>
      <c r="CT55" s="107">
        <f t="shared" si="10"/>
        <v>0</v>
      </c>
      <c r="CU55" s="86">
        <f t="shared" si="10"/>
        <v>0</v>
      </c>
      <c r="CV55" s="86">
        <f t="shared" si="10"/>
        <v>0</v>
      </c>
      <c r="CW55" s="71">
        <f t="shared" si="6"/>
        <v>0</v>
      </c>
      <c r="CX55" s="71">
        <f t="shared" si="7"/>
        <v>0</v>
      </c>
      <c r="CY55" s="71"/>
      <c r="DA55" s="81"/>
      <c r="DB55" s="81"/>
      <c r="DC55" s="130"/>
      <c r="DD55" s="130"/>
      <c r="DE55" s="81"/>
      <c r="DF55" s="81"/>
      <c r="DG55" s="109"/>
      <c r="DH55" s="81"/>
      <c r="DI55" s="109"/>
      <c r="DJ55" s="81"/>
      <c r="DK55" s="109"/>
      <c r="DL55" s="81"/>
      <c r="DM55" s="109"/>
      <c r="DN55" s="81"/>
      <c r="DO55" s="109"/>
      <c r="DP55" s="81"/>
      <c r="DQ55" s="109"/>
      <c r="DR55" s="81"/>
      <c r="DS55" s="109"/>
      <c r="DT55" s="81"/>
      <c r="DU55" s="109"/>
      <c r="DV55" s="81"/>
      <c r="DW55" s="109"/>
      <c r="DX55" s="81"/>
      <c r="DY55" s="109"/>
      <c r="DZ55" s="81"/>
      <c r="EA55" s="109"/>
      <c r="EB55" s="81"/>
      <c r="EC55" s="109"/>
      <c r="ED55" s="81"/>
      <c r="EE55" s="109"/>
      <c r="EF55" s="81"/>
      <c r="EG55" s="109"/>
      <c r="EH55" s="81"/>
      <c r="EI55" s="109"/>
      <c r="EJ55" s="81"/>
      <c r="EK55" s="109"/>
      <c r="EL55" s="81"/>
      <c r="EM55" s="109"/>
      <c r="EN55" s="81"/>
      <c r="EO55" s="109"/>
      <c r="EP55" s="81"/>
      <c r="EQ55" s="109"/>
      <c r="ER55" s="81"/>
      <c r="ES55" s="109"/>
      <c r="ET55" s="89"/>
      <c r="EU55" s="89"/>
    </row>
    <row r="56" spans="1:151" ht="15" customHeight="1" x14ac:dyDescent="0.25">
      <c r="A56" s="192" t="s">
        <v>331</v>
      </c>
      <c r="B56" s="101" t="s">
        <v>332</v>
      </c>
      <c r="C56" s="124">
        <v>0</v>
      </c>
      <c r="D56" s="102">
        <v>0</v>
      </c>
      <c r="E56" s="116"/>
      <c r="F56" s="116"/>
      <c r="G56" s="124">
        <v>0</v>
      </c>
      <c r="H56" s="124">
        <v>0</v>
      </c>
      <c r="I56" s="104" t="s">
        <v>125</v>
      </c>
      <c r="J56" s="124">
        <v>0</v>
      </c>
      <c r="K56" s="104" t="s">
        <v>125</v>
      </c>
      <c r="L56" s="124">
        <v>0</v>
      </c>
      <c r="M56" s="104" t="s">
        <v>125</v>
      </c>
      <c r="N56" s="124">
        <v>0</v>
      </c>
      <c r="O56" s="104" t="s">
        <v>125</v>
      </c>
      <c r="P56" s="124">
        <v>0</v>
      </c>
      <c r="Q56" s="104" t="s">
        <v>125</v>
      </c>
      <c r="R56" s="124">
        <v>0</v>
      </c>
      <c r="S56" s="104" t="s">
        <v>125</v>
      </c>
      <c r="T56" s="124">
        <v>0</v>
      </c>
      <c r="U56" s="104" t="s">
        <v>125</v>
      </c>
      <c r="V56" s="124">
        <v>0</v>
      </c>
      <c r="W56" s="104" t="s">
        <v>125</v>
      </c>
      <c r="X56" s="124">
        <v>0</v>
      </c>
      <c r="Y56" s="104" t="s">
        <v>125</v>
      </c>
      <c r="Z56" s="124">
        <v>0</v>
      </c>
      <c r="AA56" s="104" t="s">
        <v>125</v>
      </c>
      <c r="AB56" s="124">
        <v>0</v>
      </c>
      <c r="AC56" s="104" t="s">
        <v>125</v>
      </c>
      <c r="AD56" s="124">
        <v>0</v>
      </c>
      <c r="AE56" s="104" t="s">
        <v>125</v>
      </c>
      <c r="AF56" s="124">
        <v>0</v>
      </c>
      <c r="AG56" s="104" t="s">
        <v>125</v>
      </c>
      <c r="AH56" s="124">
        <v>0</v>
      </c>
      <c r="AI56" s="104" t="s">
        <v>125</v>
      </c>
      <c r="AJ56" s="124">
        <v>0</v>
      </c>
      <c r="AK56" s="104" t="s">
        <v>125</v>
      </c>
      <c r="AL56" s="124">
        <v>0</v>
      </c>
      <c r="AM56" s="104" t="s">
        <v>125</v>
      </c>
      <c r="AN56" s="124">
        <v>0</v>
      </c>
      <c r="AO56" s="104" t="s">
        <v>125</v>
      </c>
      <c r="AP56" s="124">
        <v>0</v>
      </c>
      <c r="AQ56" s="104" t="s">
        <v>125</v>
      </c>
      <c r="AR56" s="124">
        <v>0</v>
      </c>
      <c r="AS56" s="104" t="s">
        <v>125</v>
      </c>
      <c r="AT56" s="124">
        <v>0</v>
      </c>
      <c r="AU56" s="104"/>
      <c r="AV56" s="88">
        <v>0</v>
      </c>
      <c r="AW56" s="88">
        <v>0</v>
      </c>
      <c r="AX56" s="90" t="s">
        <v>480</v>
      </c>
      <c r="AY56" s="92"/>
      <c r="BB56" s="78">
        <f t="shared" si="12"/>
        <v>0</v>
      </c>
      <c r="BC56" s="78">
        <f t="shared" si="12"/>
        <v>0</v>
      </c>
      <c r="BD56" s="129">
        <f t="shared" si="12"/>
        <v>0</v>
      </c>
      <c r="BE56" s="129">
        <f t="shared" si="12"/>
        <v>0</v>
      </c>
      <c r="BF56" s="78">
        <f t="shared" si="12"/>
        <v>0</v>
      </c>
      <c r="BG56" s="78">
        <f t="shared" si="12"/>
        <v>0</v>
      </c>
      <c r="BH56" s="107">
        <f t="shared" si="12"/>
        <v>0</v>
      </c>
      <c r="BI56" s="78">
        <f t="shared" si="12"/>
        <v>0</v>
      </c>
      <c r="BJ56" s="107">
        <f t="shared" si="12"/>
        <v>0</v>
      </c>
      <c r="BK56" s="78">
        <f t="shared" si="12"/>
        <v>0</v>
      </c>
      <c r="BL56" s="107">
        <f t="shared" si="12"/>
        <v>0</v>
      </c>
      <c r="BM56" s="78">
        <f t="shared" si="12"/>
        <v>0</v>
      </c>
      <c r="BN56" s="107">
        <f t="shared" si="12"/>
        <v>0</v>
      </c>
      <c r="BO56" s="78">
        <f t="shared" si="12"/>
        <v>0</v>
      </c>
      <c r="BP56" s="107">
        <f t="shared" si="12"/>
        <v>0</v>
      </c>
      <c r="BQ56" s="78">
        <f t="shared" si="12"/>
        <v>0</v>
      </c>
      <c r="BR56" s="107">
        <f t="shared" si="8"/>
        <v>0</v>
      </c>
      <c r="BS56" s="78">
        <f t="shared" si="8"/>
        <v>0</v>
      </c>
      <c r="BT56" s="107">
        <f t="shared" si="9"/>
        <v>0</v>
      </c>
      <c r="BU56" s="78">
        <f t="shared" si="9"/>
        <v>0</v>
      </c>
      <c r="BV56" s="107">
        <f t="shared" ref="BV56:CI64" si="13">ABS(SUM(IF(ISERR(VALUE(W56))&lt;&gt;TRUE,VALUE(W56),0),-IF(ISERR(VALUE(DU56))&lt;&gt;TRUE,VALUE(DU56),0)))</f>
        <v>0</v>
      </c>
      <c r="BW56" s="78">
        <f t="shared" si="13"/>
        <v>0</v>
      </c>
      <c r="BX56" s="107">
        <f t="shared" si="13"/>
        <v>0</v>
      </c>
      <c r="BY56" s="78">
        <f t="shared" si="13"/>
        <v>0</v>
      </c>
      <c r="BZ56" s="107">
        <f t="shared" si="13"/>
        <v>0</v>
      </c>
      <c r="CA56" s="78">
        <f t="shared" si="13"/>
        <v>0</v>
      </c>
      <c r="CB56" s="107">
        <f t="shared" si="13"/>
        <v>0</v>
      </c>
      <c r="CC56" s="78">
        <f t="shared" si="13"/>
        <v>0</v>
      </c>
      <c r="CD56" s="107">
        <f t="shared" si="13"/>
        <v>0</v>
      </c>
      <c r="CE56" s="78">
        <f t="shared" si="13"/>
        <v>0</v>
      </c>
      <c r="CF56" s="107">
        <f t="shared" si="13"/>
        <v>0</v>
      </c>
      <c r="CG56" s="78">
        <f t="shared" si="13"/>
        <v>0</v>
      </c>
      <c r="CH56" s="107">
        <f t="shared" si="13"/>
        <v>0</v>
      </c>
      <c r="CI56" s="78">
        <f t="shared" si="13"/>
        <v>0</v>
      </c>
      <c r="CJ56" s="107">
        <f t="shared" si="11"/>
        <v>0</v>
      </c>
      <c r="CK56" s="78">
        <f t="shared" si="11"/>
        <v>0</v>
      </c>
      <c r="CL56" s="107">
        <f t="shared" si="10"/>
        <v>0</v>
      </c>
      <c r="CM56" s="78">
        <f t="shared" si="10"/>
        <v>0</v>
      </c>
      <c r="CN56" s="107">
        <f t="shared" si="10"/>
        <v>0</v>
      </c>
      <c r="CO56" s="78">
        <f t="shared" si="10"/>
        <v>0</v>
      </c>
      <c r="CP56" s="107">
        <f t="shared" si="10"/>
        <v>0</v>
      </c>
      <c r="CQ56" s="78">
        <f t="shared" si="10"/>
        <v>0</v>
      </c>
      <c r="CR56" s="107">
        <f t="shared" si="10"/>
        <v>0</v>
      </c>
      <c r="CS56" s="78">
        <f t="shared" si="10"/>
        <v>0</v>
      </c>
      <c r="CT56" s="107">
        <f t="shared" si="10"/>
        <v>0</v>
      </c>
      <c r="CU56" s="86">
        <f t="shared" si="10"/>
        <v>0</v>
      </c>
      <c r="CV56" s="86">
        <f t="shared" si="10"/>
        <v>0</v>
      </c>
      <c r="CW56" s="71">
        <f t="shared" si="6"/>
        <v>0</v>
      </c>
      <c r="CX56" s="71">
        <f t="shared" si="7"/>
        <v>0</v>
      </c>
      <c r="CY56" s="71"/>
      <c r="DA56" s="81"/>
      <c r="DB56" s="81"/>
      <c r="DC56" s="130"/>
      <c r="DD56" s="130"/>
      <c r="DE56" s="81"/>
      <c r="DF56" s="81"/>
      <c r="DG56" s="109"/>
      <c r="DH56" s="81"/>
      <c r="DI56" s="109"/>
      <c r="DJ56" s="81"/>
      <c r="DK56" s="109"/>
      <c r="DL56" s="81"/>
      <c r="DM56" s="109"/>
      <c r="DN56" s="81"/>
      <c r="DO56" s="109"/>
      <c r="DP56" s="81"/>
      <c r="DQ56" s="109"/>
      <c r="DR56" s="81"/>
      <c r="DS56" s="109"/>
      <c r="DT56" s="81"/>
      <c r="DU56" s="109"/>
      <c r="DV56" s="81"/>
      <c r="DW56" s="109"/>
      <c r="DX56" s="81"/>
      <c r="DY56" s="109"/>
      <c r="DZ56" s="81"/>
      <c r="EA56" s="109"/>
      <c r="EB56" s="81"/>
      <c r="EC56" s="109"/>
      <c r="ED56" s="81"/>
      <c r="EE56" s="109"/>
      <c r="EF56" s="81"/>
      <c r="EG56" s="109"/>
      <c r="EH56" s="81"/>
      <c r="EI56" s="109"/>
      <c r="EJ56" s="81"/>
      <c r="EK56" s="109"/>
      <c r="EL56" s="81"/>
      <c r="EM56" s="109"/>
      <c r="EN56" s="81"/>
      <c r="EO56" s="109"/>
      <c r="EP56" s="81"/>
      <c r="EQ56" s="109"/>
      <c r="ER56" s="81"/>
      <c r="ES56" s="109"/>
      <c r="ET56" s="89"/>
      <c r="EU56" s="89"/>
    </row>
    <row r="57" spans="1:151" ht="15" customHeight="1" x14ac:dyDescent="0.25">
      <c r="A57" s="192" t="s">
        <v>333</v>
      </c>
      <c r="B57" s="101" t="s">
        <v>481</v>
      </c>
      <c r="C57" s="124">
        <v>2</v>
      </c>
      <c r="D57" s="102">
        <v>0</v>
      </c>
      <c r="E57" s="116"/>
      <c r="F57" s="116"/>
      <c r="G57" s="124">
        <v>0</v>
      </c>
      <c r="H57" s="124">
        <v>0</v>
      </c>
      <c r="I57" s="104" t="s">
        <v>125</v>
      </c>
      <c r="J57" s="124">
        <v>0</v>
      </c>
      <c r="K57" s="104" t="s">
        <v>125</v>
      </c>
      <c r="L57" s="124">
        <v>0</v>
      </c>
      <c r="M57" s="104" t="s">
        <v>125</v>
      </c>
      <c r="N57" s="124">
        <v>0</v>
      </c>
      <c r="O57" s="104" t="s">
        <v>125</v>
      </c>
      <c r="P57" s="124">
        <v>0</v>
      </c>
      <c r="Q57" s="104" t="s">
        <v>125</v>
      </c>
      <c r="R57" s="124">
        <v>0</v>
      </c>
      <c r="S57" s="104" t="s">
        <v>125</v>
      </c>
      <c r="T57" s="124">
        <v>0</v>
      </c>
      <c r="U57" s="104" t="s">
        <v>125</v>
      </c>
      <c r="V57" s="124">
        <v>0</v>
      </c>
      <c r="W57" s="104" t="s">
        <v>125</v>
      </c>
      <c r="X57" s="124">
        <v>0</v>
      </c>
      <c r="Y57" s="104" t="s">
        <v>125</v>
      </c>
      <c r="Z57" s="124">
        <v>0</v>
      </c>
      <c r="AA57" s="104" t="s">
        <v>125</v>
      </c>
      <c r="AB57" s="124">
        <v>0</v>
      </c>
      <c r="AC57" s="104" t="s">
        <v>125</v>
      </c>
      <c r="AD57" s="124">
        <v>0</v>
      </c>
      <c r="AE57" s="104" t="s">
        <v>125</v>
      </c>
      <c r="AF57" s="124">
        <v>0</v>
      </c>
      <c r="AG57" s="104" t="s">
        <v>125</v>
      </c>
      <c r="AH57" s="124">
        <v>0</v>
      </c>
      <c r="AI57" s="104" t="s">
        <v>125</v>
      </c>
      <c r="AJ57" s="124">
        <v>0</v>
      </c>
      <c r="AK57" s="104" t="s">
        <v>125</v>
      </c>
      <c r="AL57" s="124">
        <v>0</v>
      </c>
      <c r="AM57" s="104" t="s">
        <v>125</v>
      </c>
      <c r="AN57" s="124">
        <v>0</v>
      </c>
      <c r="AO57" s="104" t="s">
        <v>125</v>
      </c>
      <c r="AP57" s="124">
        <v>0</v>
      </c>
      <c r="AQ57" s="104" t="s">
        <v>125</v>
      </c>
      <c r="AR57" s="124">
        <v>2</v>
      </c>
      <c r="AS57" s="104">
        <v>4</v>
      </c>
      <c r="AT57" s="102">
        <v>0</v>
      </c>
      <c r="AU57" s="104"/>
      <c r="AV57" s="88">
        <v>2</v>
      </c>
      <c r="AW57" s="95">
        <v>0</v>
      </c>
      <c r="AX57" s="90" t="s">
        <v>480</v>
      </c>
      <c r="AY57" s="92"/>
      <c r="BB57" s="78">
        <f t="shared" si="12"/>
        <v>2</v>
      </c>
      <c r="BC57" s="78">
        <f t="shared" si="12"/>
        <v>0</v>
      </c>
      <c r="BD57" s="129">
        <f t="shared" si="12"/>
        <v>0</v>
      </c>
      <c r="BE57" s="129">
        <f t="shared" si="12"/>
        <v>0</v>
      </c>
      <c r="BF57" s="78">
        <f t="shared" si="12"/>
        <v>0</v>
      </c>
      <c r="BG57" s="78">
        <f t="shared" si="12"/>
        <v>0</v>
      </c>
      <c r="BH57" s="107">
        <f t="shared" si="12"/>
        <v>0</v>
      </c>
      <c r="BI57" s="78">
        <f t="shared" si="12"/>
        <v>0</v>
      </c>
      <c r="BJ57" s="107">
        <f t="shared" si="12"/>
        <v>0</v>
      </c>
      <c r="BK57" s="78">
        <f t="shared" si="12"/>
        <v>0</v>
      </c>
      <c r="BL57" s="107">
        <f t="shared" si="12"/>
        <v>0</v>
      </c>
      <c r="BM57" s="78">
        <f t="shared" si="12"/>
        <v>0</v>
      </c>
      <c r="BN57" s="107">
        <f t="shared" si="12"/>
        <v>0</v>
      </c>
      <c r="BO57" s="78">
        <f t="shared" si="12"/>
        <v>0</v>
      </c>
      <c r="BP57" s="107">
        <f t="shared" si="12"/>
        <v>0</v>
      </c>
      <c r="BQ57" s="78">
        <f t="shared" si="12"/>
        <v>0</v>
      </c>
      <c r="BR57" s="107">
        <f t="shared" si="8"/>
        <v>0</v>
      </c>
      <c r="BS57" s="78">
        <f t="shared" si="8"/>
        <v>0</v>
      </c>
      <c r="BT57" s="107">
        <f t="shared" si="8"/>
        <v>0</v>
      </c>
      <c r="BU57" s="78">
        <f t="shared" si="8"/>
        <v>0</v>
      </c>
      <c r="BV57" s="107">
        <f t="shared" si="13"/>
        <v>0</v>
      </c>
      <c r="BW57" s="78">
        <f t="shared" si="13"/>
        <v>0</v>
      </c>
      <c r="BX57" s="107">
        <f t="shared" si="13"/>
        <v>0</v>
      </c>
      <c r="BY57" s="78">
        <f t="shared" si="13"/>
        <v>0</v>
      </c>
      <c r="BZ57" s="107">
        <f t="shared" si="13"/>
        <v>0</v>
      </c>
      <c r="CA57" s="78">
        <f t="shared" si="13"/>
        <v>0</v>
      </c>
      <c r="CB57" s="107">
        <f t="shared" si="13"/>
        <v>0</v>
      </c>
      <c r="CC57" s="78">
        <f t="shared" si="13"/>
        <v>0</v>
      </c>
      <c r="CD57" s="107">
        <f t="shared" si="13"/>
        <v>0</v>
      </c>
      <c r="CE57" s="78">
        <f t="shared" si="13"/>
        <v>0</v>
      </c>
      <c r="CF57" s="107">
        <f t="shared" si="13"/>
        <v>0</v>
      </c>
      <c r="CG57" s="78">
        <f t="shared" si="13"/>
        <v>0</v>
      </c>
      <c r="CH57" s="107">
        <f t="shared" si="13"/>
        <v>0</v>
      </c>
      <c r="CI57" s="78">
        <f t="shared" si="13"/>
        <v>0</v>
      </c>
      <c r="CJ57" s="107">
        <f t="shared" si="11"/>
        <v>0</v>
      </c>
      <c r="CK57" s="78">
        <f t="shared" si="11"/>
        <v>0</v>
      </c>
      <c r="CL57" s="107">
        <f t="shared" si="10"/>
        <v>0</v>
      </c>
      <c r="CM57" s="78">
        <f t="shared" si="10"/>
        <v>0</v>
      </c>
      <c r="CN57" s="107">
        <f t="shared" si="10"/>
        <v>0</v>
      </c>
      <c r="CO57" s="78">
        <f t="shared" si="10"/>
        <v>0</v>
      </c>
      <c r="CP57" s="107">
        <f t="shared" si="10"/>
        <v>0</v>
      </c>
      <c r="CQ57" s="78">
        <f t="shared" si="10"/>
        <v>2</v>
      </c>
      <c r="CR57" s="107">
        <f t="shared" si="10"/>
        <v>4</v>
      </c>
      <c r="CS57" s="78">
        <f t="shared" si="10"/>
        <v>0</v>
      </c>
      <c r="CT57" s="107">
        <f t="shared" si="10"/>
        <v>0</v>
      </c>
      <c r="CU57" s="86">
        <f t="shared" si="10"/>
        <v>2</v>
      </c>
      <c r="CV57" s="86">
        <f t="shared" si="10"/>
        <v>0</v>
      </c>
      <c r="CW57" s="71">
        <f t="shared" si="6"/>
        <v>10</v>
      </c>
      <c r="CX57" s="71">
        <f t="shared" si="7"/>
        <v>0</v>
      </c>
      <c r="CY57" s="71"/>
      <c r="DA57" s="81"/>
      <c r="DB57" s="81"/>
      <c r="DC57" s="130"/>
      <c r="DD57" s="130"/>
      <c r="DE57" s="81"/>
      <c r="DF57" s="81"/>
      <c r="DG57" s="109"/>
      <c r="DH57" s="81"/>
      <c r="DI57" s="109"/>
      <c r="DJ57" s="81"/>
      <c r="DK57" s="109"/>
      <c r="DL57" s="81"/>
      <c r="DM57" s="109"/>
      <c r="DN57" s="81"/>
      <c r="DO57" s="109"/>
      <c r="DP57" s="81"/>
      <c r="DQ57" s="109"/>
      <c r="DR57" s="81"/>
      <c r="DS57" s="109"/>
      <c r="DT57" s="81"/>
      <c r="DU57" s="109"/>
      <c r="DV57" s="81"/>
      <c r="DW57" s="109"/>
      <c r="DX57" s="81"/>
      <c r="DY57" s="109"/>
      <c r="DZ57" s="81"/>
      <c r="EA57" s="109"/>
      <c r="EB57" s="81"/>
      <c r="EC57" s="109"/>
      <c r="ED57" s="81"/>
      <c r="EE57" s="109"/>
      <c r="EF57" s="81"/>
      <c r="EG57" s="109"/>
      <c r="EH57" s="81"/>
      <c r="EI57" s="109"/>
      <c r="EJ57" s="81"/>
      <c r="EK57" s="109"/>
      <c r="EL57" s="81"/>
      <c r="EM57" s="109"/>
      <c r="EN57" s="81"/>
      <c r="EO57" s="109"/>
      <c r="EP57" s="81"/>
      <c r="EQ57" s="109"/>
      <c r="ER57" s="81"/>
      <c r="ES57" s="109"/>
      <c r="ET57" s="89"/>
      <c r="EU57" s="89"/>
    </row>
    <row r="58" spans="1:151" ht="44.1" customHeight="1" x14ac:dyDescent="0.25">
      <c r="A58" s="191" t="s">
        <v>482</v>
      </c>
      <c r="B58" s="131" t="s">
        <v>334</v>
      </c>
      <c r="C58" s="115"/>
      <c r="D58" s="102"/>
      <c r="E58" s="116"/>
      <c r="F58" s="116"/>
      <c r="G58" s="88"/>
      <c r="H58" s="115"/>
      <c r="I58" s="112"/>
      <c r="J58" s="115"/>
      <c r="K58" s="112"/>
      <c r="L58" s="115"/>
      <c r="M58" s="112"/>
      <c r="N58" s="115"/>
      <c r="O58" s="112"/>
      <c r="P58" s="88"/>
      <c r="Q58" s="94"/>
      <c r="R58" s="88"/>
      <c r="S58" s="94"/>
      <c r="T58" s="88"/>
      <c r="U58" s="94"/>
      <c r="V58" s="88"/>
      <c r="W58" s="94"/>
      <c r="X58" s="88"/>
      <c r="Y58" s="94"/>
      <c r="Z58" s="88"/>
      <c r="AA58" s="94"/>
      <c r="AB58" s="88"/>
      <c r="AC58" s="94"/>
      <c r="AD58" s="88"/>
      <c r="AE58" s="94"/>
      <c r="AF58" s="88"/>
      <c r="AG58" s="94"/>
      <c r="AH58" s="88"/>
      <c r="AI58" s="94"/>
      <c r="AJ58" s="88"/>
      <c r="AK58" s="94"/>
      <c r="AL58" s="88"/>
      <c r="AM58" s="94"/>
      <c r="AN58" s="88"/>
      <c r="AO58" s="94"/>
      <c r="AP58" s="88"/>
      <c r="AQ58" s="94"/>
      <c r="AR58" s="88"/>
      <c r="AS58" s="94"/>
      <c r="AT58" s="88"/>
      <c r="AU58" s="94"/>
      <c r="AV58" s="75"/>
      <c r="AW58" s="95"/>
      <c r="AX58" s="90"/>
      <c r="AY58" s="92"/>
      <c r="AZ58" s="43" t="str">
        <f>AZ$4</f>
        <v>Да</v>
      </c>
      <c r="BB58" s="117">
        <f t="shared" si="12"/>
        <v>0</v>
      </c>
      <c r="BC58" s="86">
        <f t="shared" si="12"/>
        <v>0</v>
      </c>
      <c r="BD58" s="129">
        <f t="shared" si="12"/>
        <v>0</v>
      </c>
      <c r="BE58" s="129">
        <f t="shared" si="12"/>
        <v>0</v>
      </c>
      <c r="BF58" s="86">
        <f t="shared" si="12"/>
        <v>0</v>
      </c>
      <c r="BG58" s="117">
        <f t="shared" si="12"/>
        <v>0</v>
      </c>
      <c r="BH58" s="113">
        <f t="shared" si="12"/>
        <v>0</v>
      </c>
      <c r="BI58" s="117">
        <f t="shared" si="12"/>
        <v>0</v>
      </c>
      <c r="BJ58" s="113">
        <f t="shared" si="12"/>
        <v>0</v>
      </c>
      <c r="BK58" s="117">
        <f t="shared" si="12"/>
        <v>0</v>
      </c>
      <c r="BL58" s="113">
        <f t="shared" si="12"/>
        <v>0</v>
      </c>
      <c r="BM58" s="117">
        <f t="shared" si="12"/>
        <v>0</v>
      </c>
      <c r="BN58" s="113">
        <f t="shared" si="12"/>
        <v>0</v>
      </c>
      <c r="BO58" s="86">
        <f t="shared" si="12"/>
        <v>0</v>
      </c>
      <c r="BP58" s="97">
        <f t="shared" si="12"/>
        <v>0</v>
      </c>
      <c r="BQ58" s="86">
        <f t="shared" si="12"/>
        <v>0</v>
      </c>
      <c r="BR58" s="97">
        <f t="shared" si="8"/>
        <v>0</v>
      </c>
      <c r="BS58" s="86">
        <f t="shared" si="8"/>
        <v>0</v>
      </c>
      <c r="BT58" s="97">
        <f t="shared" si="8"/>
        <v>0</v>
      </c>
      <c r="BU58" s="86">
        <f t="shared" si="8"/>
        <v>0</v>
      </c>
      <c r="BV58" s="97">
        <f t="shared" si="13"/>
        <v>0</v>
      </c>
      <c r="BW58" s="86">
        <f t="shared" si="13"/>
        <v>0</v>
      </c>
      <c r="BX58" s="97">
        <f t="shared" si="13"/>
        <v>0</v>
      </c>
      <c r="BY58" s="86">
        <f t="shared" si="13"/>
        <v>0</v>
      </c>
      <c r="BZ58" s="97">
        <f t="shared" si="13"/>
        <v>0</v>
      </c>
      <c r="CA58" s="86">
        <f t="shared" si="13"/>
        <v>0</v>
      </c>
      <c r="CB58" s="97">
        <f t="shared" si="13"/>
        <v>0</v>
      </c>
      <c r="CC58" s="86">
        <f t="shared" si="13"/>
        <v>0</v>
      </c>
      <c r="CD58" s="97">
        <f t="shared" si="13"/>
        <v>0</v>
      </c>
      <c r="CE58" s="86">
        <f t="shared" si="13"/>
        <v>0</v>
      </c>
      <c r="CF58" s="97">
        <f t="shared" si="13"/>
        <v>0</v>
      </c>
      <c r="CG58" s="86">
        <f t="shared" si="13"/>
        <v>0</v>
      </c>
      <c r="CH58" s="97">
        <f t="shared" si="13"/>
        <v>0</v>
      </c>
      <c r="CI58" s="86">
        <f t="shared" si="13"/>
        <v>0</v>
      </c>
      <c r="CJ58" s="97">
        <f t="shared" si="11"/>
        <v>0</v>
      </c>
      <c r="CK58" s="86">
        <f t="shared" si="11"/>
        <v>0</v>
      </c>
      <c r="CL58" s="97">
        <f t="shared" si="10"/>
        <v>0</v>
      </c>
      <c r="CM58" s="86">
        <f t="shared" si="10"/>
        <v>0</v>
      </c>
      <c r="CN58" s="97">
        <f t="shared" si="10"/>
        <v>0</v>
      </c>
      <c r="CO58" s="86">
        <f t="shared" si="10"/>
        <v>0</v>
      </c>
      <c r="CP58" s="97">
        <f t="shared" si="10"/>
        <v>0</v>
      </c>
      <c r="CQ58" s="86">
        <f t="shared" si="10"/>
        <v>0</v>
      </c>
      <c r="CR58" s="97">
        <f t="shared" si="10"/>
        <v>0</v>
      </c>
      <c r="CS58" s="86">
        <f t="shared" si="10"/>
        <v>0</v>
      </c>
      <c r="CT58" s="97">
        <f t="shared" si="10"/>
        <v>0</v>
      </c>
      <c r="CU58" s="78">
        <f t="shared" si="10"/>
        <v>0</v>
      </c>
      <c r="CV58" s="98">
        <f t="shared" si="10"/>
        <v>0</v>
      </c>
      <c r="CW58" s="72">
        <f t="shared" si="6"/>
        <v>0</v>
      </c>
      <c r="CX58" s="72">
        <f t="shared" si="7"/>
        <v>0</v>
      </c>
      <c r="CY58" s="72">
        <f>IFERROR(SUM(CW58:CX58),1101000010011110)</f>
        <v>0</v>
      </c>
      <c r="DA58" s="119"/>
      <c r="DB58" s="89"/>
      <c r="DC58" s="130"/>
      <c r="DD58" s="130"/>
      <c r="DE58" s="89"/>
      <c r="DF58" s="119"/>
      <c r="DG58" s="114"/>
      <c r="DH58" s="119"/>
      <c r="DI58" s="114"/>
      <c r="DJ58" s="119"/>
      <c r="DK58" s="114"/>
      <c r="DL58" s="119"/>
      <c r="DM58" s="114"/>
      <c r="DN58" s="89"/>
      <c r="DO58" s="99"/>
      <c r="DP58" s="89"/>
      <c r="DQ58" s="99"/>
      <c r="DR58" s="89"/>
      <c r="DS58" s="99"/>
      <c r="DT58" s="89"/>
      <c r="DU58" s="99"/>
      <c r="DV58" s="89"/>
      <c r="DW58" s="99"/>
      <c r="DX58" s="89"/>
      <c r="DY58" s="99"/>
      <c r="DZ58" s="89"/>
      <c r="EA58" s="99"/>
      <c r="EB58" s="89"/>
      <c r="EC58" s="99"/>
      <c r="ED58" s="89"/>
      <c r="EE58" s="99"/>
      <c r="EF58" s="89"/>
      <c r="EG58" s="99"/>
      <c r="EH58" s="89"/>
      <c r="EI58" s="99"/>
      <c r="EJ58" s="89"/>
      <c r="EK58" s="99"/>
      <c r="EL58" s="89"/>
      <c r="EM58" s="99"/>
      <c r="EN58" s="89"/>
      <c r="EO58" s="99"/>
      <c r="EP58" s="89"/>
      <c r="EQ58" s="99"/>
      <c r="ER58" s="89"/>
      <c r="ES58" s="99"/>
      <c r="ET58" s="81"/>
      <c r="EU58" s="100"/>
    </row>
    <row r="59" spans="1:151" ht="15" customHeight="1" x14ac:dyDescent="0.25">
      <c r="A59" s="191" t="s">
        <v>483</v>
      </c>
      <c r="B59" s="74" t="s">
        <v>335</v>
      </c>
      <c r="C59" s="85"/>
      <c r="D59" s="85"/>
      <c r="E59" s="93"/>
      <c r="F59" s="93"/>
      <c r="G59" s="88"/>
      <c r="H59" s="85"/>
      <c r="I59" s="69"/>
      <c r="J59" s="85"/>
      <c r="K59" s="69"/>
      <c r="L59" s="85"/>
      <c r="M59" s="69"/>
      <c r="N59" s="85"/>
      <c r="O59" s="69"/>
      <c r="P59" s="88"/>
      <c r="Q59" s="94"/>
      <c r="R59" s="88"/>
      <c r="S59" s="94"/>
      <c r="T59" s="88"/>
      <c r="U59" s="94"/>
      <c r="V59" s="88"/>
      <c r="W59" s="94"/>
      <c r="X59" s="88"/>
      <c r="Y59" s="94"/>
      <c r="Z59" s="88"/>
      <c r="AA59" s="94"/>
      <c r="AB59" s="88"/>
      <c r="AC59" s="94"/>
      <c r="AD59" s="88"/>
      <c r="AE59" s="94"/>
      <c r="AF59" s="88"/>
      <c r="AG59" s="94"/>
      <c r="AH59" s="88"/>
      <c r="AI59" s="94"/>
      <c r="AJ59" s="88"/>
      <c r="AK59" s="94"/>
      <c r="AL59" s="88"/>
      <c r="AM59" s="94"/>
      <c r="AN59" s="88"/>
      <c r="AO59" s="94"/>
      <c r="AP59" s="88"/>
      <c r="AQ59" s="94"/>
      <c r="AR59" s="88"/>
      <c r="AS59" s="94"/>
      <c r="AT59" s="88"/>
      <c r="AU59" s="94"/>
      <c r="AV59" s="75"/>
      <c r="AW59" s="95"/>
      <c r="AX59" s="90"/>
      <c r="AY59" s="92"/>
      <c r="AZ59" s="43" t="str">
        <f>AZ$4</f>
        <v>Да</v>
      </c>
      <c r="BB59" s="86">
        <f t="shared" si="12"/>
        <v>0</v>
      </c>
      <c r="BC59" s="86">
        <f t="shared" si="12"/>
        <v>0</v>
      </c>
      <c r="BD59" s="96">
        <f t="shared" si="12"/>
        <v>0</v>
      </c>
      <c r="BE59" s="96">
        <f t="shared" si="12"/>
        <v>0</v>
      </c>
      <c r="BF59" s="86">
        <f t="shared" si="12"/>
        <v>0</v>
      </c>
      <c r="BG59" s="86">
        <f t="shared" si="12"/>
        <v>0</v>
      </c>
      <c r="BH59" s="97">
        <f t="shared" si="12"/>
        <v>0</v>
      </c>
      <c r="BI59" s="86">
        <f t="shared" si="12"/>
        <v>0</v>
      </c>
      <c r="BJ59" s="97">
        <f t="shared" si="12"/>
        <v>0</v>
      </c>
      <c r="BK59" s="86">
        <f t="shared" si="12"/>
        <v>0</v>
      </c>
      <c r="BL59" s="97">
        <f t="shared" si="12"/>
        <v>0</v>
      </c>
      <c r="BM59" s="86">
        <f t="shared" si="12"/>
        <v>0</v>
      </c>
      <c r="BN59" s="97">
        <f t="shared" si="12"/>
        <v>0</v>
      </c>
      <c r="BO59" s="86">
        <f t="shared" si="12"/>
        <v>0</v>
      </c>
      <c r="BP59" s="97">
        <f t="shared" si="12"/>
        <v>0</v>
      </c>
      <c r="BQ59" s="86">
        <f t="shared" si="12"/>
        <v>0</v>
      </c>
      <c r="BR59" s="97">
        <f t="shared" si="8"/>
        <v>0</v>
      </c>
      <c r="BS59" s="86">
        <f t="shared" si="8"/>
        <v>0</v>
      </c>
      <c r="BT59" s="97">
        <f t="shared" si="8"/>
        <v>0</v>
      </c>
      <c r="BU59" s="86">
        <f t="shared" si="8"/>
        <v>0</v>
      </c>
      <c r="BV59" s="97">
        <f t="shared" si="13"/>
        <v>0</v>
      </c>
      <c r="BW59" s="86">
        <f t="shared" si="13"/>
        <v>0</v>
      </c>
      <c r="BX59" s="97">
        <f t="shared" si="13"/>
        <v>0</v>
      </c>
      <c r="BY59" s="86">
        <f t="shared" si="13"/>
        <v>0</v>
      </c>
      <c r="BZ59" s="97">
        <f t="shared" si="13"/>
        <v>0</v>
      </c>
      <c r="CA59" s="86">
        <f t="shared" si="13"/>
        <v>0</v>
      </c>
      <c r="CB59" s="97">
        <f t="shared" si="13"/>
        <v>0</v>
      </c>
      <c r="CC59" s="86">
        <f t="shared" si="13"/>
        <v>0</v>
      </c>
      <c r="CD59" s="97">
        <f t="shared" si="13"/>
        <v>0</v>
      </c>
      <c r="CE59" s="86">
        <f t="shared" si="13"/>
        <v>0</v>
      </c>
      <c r="CF59" s="97">
        <f t="shared" si="13"/>
        <v>0</v>
      </c>
      <c r="CG59" s="86">
        <f t="shared" si="13"/>
        <v>0</v>
      </c>
      <c r="CH59" s="97">
        <f t="shared" si="13"/>
        <v>0</v>
      </c>
      <c r="CI59" s="86">
        <f t="shared" si="13"/>
        <v>0</v>
      </c>
      <c r="CJ59" s="97">
        <f t="shared" si="11"/>
        <v>0</v>
      </c>
      <c r="CK59" s="86">
        <f t="shared" si="11"/>
        <v>0</v>
      </c>
      <c r="CL59" s="97">
        <f t="shared" si="10"/>
        <v>0</v>
      </c>
      <c r="CM59" s="86">
        <f t="shared" si="10"/>
        <v>0</v>
      </c>
      <c r="CN59" s="97">
        <f t="shared" si="10"/>
        <v>0</v>
      </c>
      <c r="CO59" s="86">
        <f t="shared" si="10"/>
        <v>0</v>
      </c>
      <c r="CP59" s="97">
        <f t="shared" si="10"/>
        <v>0</v>
      </c>
      <c r="CQ59" s="86">
        <f t="shared" si="10"/>
        <v>0</v>
      </c>
      <c r="CR59" s="97">
        <f t="shared" si="10"/>
        <v>0</v>
      </c>
      <c r="CS59" s="86">
        <f t="shared" si="10"/>
        <v>0</v>
      </c>
      <c r="CT59" s="97">
        <f t="shared" si="10"/>
        <v>0</v>
      </c>
      <c r="CU59" s="78">
        <f t="shared" si="10"/>
        <v>0</v>
      </c>
      <c r="CV59" s="98">
        <f t="shared" si="10"/>
        <v>0</v>
      </c>
      <c r="CW59" s="72">
        <f t="shared" si="6"/>
        <v>0</v>
      </c>
      <c r="CX59" s="72">
        <f t="shared" si="7"/>
        <v>0</v>
      </c>
      <c r="CY59" s="72">
        <f>IFERROR(SUM(CW60:CX64),1101000010011110)</f>
        <v>0</v>
      </c>
      <c r="DA59" s="87"/>
      <c r="DB59" s="87"/>
      <c r="DC59" s="160"/>
      <c r="DD59" s="160"/>
      <c r="DE59" s="89"/>
      <c r="DF59" s="87"/>
      <c r="DG59" s="73"/>
      <c r="DH59" s="87"/>
      <c r="DI59" s="73"/>
      <c r="DJ59" s="87"/>
      <c r="DK59" s="73"/>
      <c r="DL59" s="87"/>
      <c r="DM59" s="73"/>
      <c r="DN59" s="89"/>
      <c r="DO59" s="99"/>
      <c r="DP59" s="89"/>
      <c r="DQ59" s="99"/>
      <c r="DR59" s="89"/>
      <c r="DS59" s="99"/>
      <c r="DT59" s="89"/>
      <c r="DU59" s="99"/>
      <c r="DV59" s="89"/>
      <c r="DW59" s="99"/>
      <c r="DX59" s="89"/>
      <c r="DY59" s="99"/>
      <c r="DZ59" s="89"/>
      <c r="EA59" s="99"/>
      <c r="EB59" s="89"/>
      <c r="EC59" s="99"/>
      <c r="ED59" s="89"/>
      <c r="EE59" s="99"/>
      <c r="EF59" s="89"/>
      <c r="EG59" s="99"/>
      <c r="EH59" s="89"/>
      <c r="EI59" s="99"/>
      <c r="EJ59" s="89"/>
      <c r="EK59" s="99"/>
      <c r="EL59" s="89"/>
      <c r="EM59" s="99"/>
      <c r="EN59" s="89"/>
      <c r="EO59" s="99"/>
      <c r="EP59" s="89"/>
      <c r="EQ59" s="99"/>
      <c r="ER59" s="89"/>
      <c r="ES59" s="99"/>
      <c r="ET59" s="81"/>
      <c r="EU59" s="100"/>
    </row>
    <row r="60" spans="1:151" ht="15" customHeight="1" x14ac:dyDescent="0.25">
      <c r="A60" s="192" t="s">
        <v>336</v>
      </c>
      <c r="B60" s="132" t="s">
        <v>315</v>
      </c>
      <c r="C60" s="88"/>
      <c r="D60" s="88">
        <v>0</v>
      </c>
      <c r="E60" s="121"/>
      <c r="F60" s="121"/>
      <c r="G60" s="88">
        <v>0</v>
      </c>
      <c r="H60" s="88"/>
      <c r="I60" s="94"/>
      <c r="J60" s="88">
        <v>0</v>
      </c>
      <c r="K60" s="104" t="s">
        <v>125</v>
      </c>
      <c r="L60" s="88"/>
      <c r="M60" s="94"/>
      <c r="N60" s="88">
        <v>0</v>
      </c>
      <c r="O60" s="104" t="s">
        <v>125</v>
      </c>
      <c r="P60" s="88"/>
      <c r="Q60" s="94"/>
      <c r="R60" s="88">
        <v>0</v>
      </c>
      <c r="S60" s="104" t="s">
        <v>125</v>
      </c>
      <c r="T60" s="88"/>
      <c r="U60" s="94"/>
      <c r="V60" s="88">
        <v>0</v>
      </c>
      <c r="W60" s="104" t="s">
        <v>125</v>
      </c>
      <c r="X60" s="88"/>
      <c r="Y60" s="94"/>
      <c r="Z60" s="88">
        <v>0</v>
      </c>
      <c r="AA60" s="104" t="s">
        <v>125</v>
      </c>
      <c r="AB60" s="88"/>
      <c r="AC60" s="94"/>
      <c r="AD60" s="88">
        <v>0</v>
      </c>
      <c r="AE60" s="104" t="s">
        <v>125</v>
      </c>
      <c r="AF60" s="88"/>
      <c r="AG60" s="94"/>
      <c r="AH60" s="88">
        <v>0</v>
      </c>
      <c r="AI60" s="104" t="s">
        <v>125</v>
      </c>
      <c r="AJ60" s="88"/>
      <c r="AK60" s="94"/>
      <c r="AL60" s="88">
        <v>0</v>
      </c>
      <c r="AM60" s="104" t="s">
        <v>125</v>
      </c>
      <c r="AN60" s="88"/>
      <c r="AO60" s="94"/>
      <c r="AP60" s="88">
        <v>0</v>
      </c>
      <c r="AQ60" s="104" t="s">
        <v>125</v>
      </c>
      <c r="AR60" s="88"/>
      <c r="AS60" s="94"/>
      <c r="AT60" s="88">
        <v>0</v>
      </c>
      <c r="AU60" s="104"/>
      <c r="AV60" s="75"/>
      <c r="AW60" s="88">
        <v>0</v>
      </c>
      <c r="AX60" s="90"/>
      <c r="AY60" s="92"/>
      <c r="BB60" s="86">
        <f t="shared" si="12"/>
        <v>0</v>
      </c>
      <c r="BC60" s="86">
        <f t="shared" si="12"/>
        <v>0</v>
      </c>
      <c r="BD60" s="133">
        <f t="shared" si="12"/>
        <v>0</v>
      </c>
      <c r="BE60" s="133">
        <f t="shared" si="12"/>
        <v>0</v>
      </c>
      <c r="BF60" s="86">
        <f t="shared" si="12"/>
        <v>0</v>
      </c>
      <c r="BG60" s="86">
        <f t="shared" si="12"/>
        <v>0</v>
      </c>
      <c r="BH60" s="97">
        <f t="shared" si="12"/>
        <v>0</v>
      </c>
      <c r="BI60" s="86">
        <f t="shared" si="12"/>
        <v>0</v>
      </c>
      <c r="BJ60" s="107">
        <f t="shared" si="12"/>
        <v>0</v>
      </c>
      <c r="BK60" s="86">
        <f t="shared" si="12"/>
        <v>0</v>
      </c>
      <c r="BL60" s="97">
        <f t="shared" si="12"/>
        <v>0</v>
      </c>
      <c r="BM60" s="86">
        <f t="shared" si="12"/>
        <v>0</v>
      </c>
      <c r="BN60" s="107">
        <f t="shared" si="12"/>
        <v>0</v>
      </c>
      <c r="BO60" s="86">
        <f t="shared" si="12"/>
        <v>0</v>
      </c>
      <c r="BP60" s="97">
        <f t="shared" si="12"/>
        <v>0</v>
      </c>
      <c r="BQ60" s="86">
        <f t="shared" si="12"/>
        <v>0</v>
      </c>
      <c r="BR60" s="107">
        <f t="shared" si="8"/>
        <v>0</v>
      </c>
      <c r="BS60" s="86">
        <f t="shared" si="8"/>
        <v>0</v>
      </c>
      <c r="BT60" s="97">
        <f t="shared" si="8"/>
        <v>0</v>
      </c>
      <c r="BU60" s="86">
        <f t="shared" si="8"/>
        <v>0</v>
      </c>
      <c r="BV60" s="107">
        <f t="shared" si="13"/>
        <v>0</v>
      </c>
      <c r="BW60" s="86">
        <f t="shared" si="13"/>
        <v>0</v>
      </c>
      <c r="BX60" s="97">
        <f t="shared" si="13"/>
        <v>0</v>
      </c>
      <c r="BY60" s="86">
        <f t="shared" si="13"/>
        <v>0</v>
      </c>
      <c r="BZ60" s="107">
        <f t="shared" si="13"/>
        <v>0</v>
      </c>
      <c r="CA60" s="86">
        <f t="shared" si="13"/>
        <v>0</v>
      </c>
      <c r="CB60" s="97">
        <f t="shared" si="13"/>
        <v>0</v>
      </c>
      <c r="CC60" s="86">
        <f t="shared" si="13"/>
        <v>0</v>
      </c>
      <c r="CD60" s="107">
        <f t="shared" si="13"/>
        <v>0</v>
      </c>
      <c r="CE60" s="86">
        <f t="shared" si="13"/>
        <v>0</v>
      </c>
      <c r="CF60" s="97">
        <f t="shared" si="13"/>
        <v>0</v>
      </c>
      <c r="CG60" s="86">
        <f t="shared" si="13"/>
        <v>0</v>
      </c>
      <c r="CH60" s="107">
        <f t="shared" si="13"/>
        <v>0</v>
      </c>
      <c r="CI60" s="86">
        <f t="shared" si="13"/>
        <v>0</v>
      </c>
      <c r="CJ60" s="97">
        <f t="shared" si="11"/>
        <v>0</v>
      </c>
      <c r="CK60" s="86">
        <f t="shared" si="11"/>
        <v>0</v>
      </c>
      <c r="CL60" s="107">
        <f t="shared" si="10"/>
        <v>0</v>
      </c>
      <c r="CM60" s="86">
        <f t="shared" si="10"/>
        <v>0</v>
      </c>
      <c r="CN60" s="97">
        <f t="shared" si="10"/>
        <v>0</v>
      </c>
      <c r="CO60" s="86">
        <f t="shared" si="10"/>
        <v>0</v>
      </c>
      <c r="CP60" s="107">
        <f t="shared" si="10"/>
        <v>0</v>
      </c>
      <c r="CQ60" s="86">
        <f t="shared" si="10"/>
        <v>0</v>
      </c>
      <c r="CR60" s="97">
        <f t="shared" si="10"/>
        <v>0</v>
      </c>
      <c r="CS60" s="86">
        <f t="shared" si="10"/>
        <v>0</v>
      </c>
      <c r="CT60" s="107">
        <f t="shared" si="10"/>
        <v>0</v>
      </c>
      <c r="CU60" s="78">
        <f t="shared" si="10"/>
        <v>0</v>
      </c>
      <c r="CV60" s="86">
        <f t="shared" si="10"/>
        <v>0</v>
      </c>
      <c r="CW60" s="71">
        <f t="shared" si="6"/>
        <v>0</v>
      </c>
      <c r="CX60" s="71">
        <f t="shared" si="7"/>
        <v>0</v>
      </c>
      <c r="CY60" s="71"/>
      <c r="DA60" s="89"/>
      <c r="DB60" s="89"/>
      <c r="DC60" s="134"/>
      <c r="DD60" s="134"/>
      <c r="DE60" s="89"/>
      <c r="DF60" s="89"/>
      <c r="DG60" s="99"/>
      <c r="DH60" s="89"/>
      <c r="DI60" s="109"/>
      <c r="DJ60" s="89"/>
      <c r="DK60" s="99"/>
      <c r="DL60" s="89"/>
      <c r="DM60" s="109"/>
      <c r="DN60" s="89"/>
      <c r="DO60" s="99"/>
      <c r="DP60" s="89"/>
      <c r="DQ60" s="109"/>
      <c r="DR60" s="89"/>
      <c r="DS60" s="99"/>
      <c r="DT60" s="89"/>
      <c r="DU60" s="109"/>
      <c r="DV60" s="89"/>
      <c r="DW60" s="99"/>
      <c r="DX60" s="89"/>
      <c r="DY60" s="109"/>
      <c r="DZ60" s="89"/>
      <c r="EA60" s="99"/>
      <c r="EB60" s="89"/>
      <c r="EC60" s="109"/>
      <c r="ED60" s="89"/>
      <c r="EE60" s="99"/>
      <c r="EF60" s="89"/>
      <c r="EG60" s="109"/>
      <c r="EH60" s="89"/>
      <c r="EI60" s="99"/>
      <c r="EJ60" s="89"/>
      <c r="EK60" s="109"/>
      <c r="EL60" s="89"/>
      <c r="EM60" s="99"/>
      <c r="EN60" s="89"/>
      <c r="EO60" s="109"/>
      <c r="EP60" s="89"/>
      <c r="EQ60" s="99"/>
      <c r="ER60" s="89"/>
      <c r="ES60" s="109"/>
      <c r="ET60" s="81"/>
      <c r="EU60" s="89"/>
    </row>
    <row r="61" spans="1:151" ht="29.1" customHeight="1" x14ac:dyDescent="0.25">
      <c r="A61" s="192" t="s">
        <v>337</v>
      </c>
      <c r="B61" s="132" t="s">
        <v>303</v>
      </c>
      <c r="C61" s="88"/>
      <c r="D61" s="88">
        <v>0</v>
      </c>
      <c r="E61" s="121"/>
      <c r="F61" s="121"/>
      <c r="G61" s="88">
        <v>0</v>
      </c>
      <c r="H61" s="88"/>
      <c r="I61" s="94"/>
      <c r="J61" s="88">
        <v>0</v>
      </c>
      <c r="K61" s="104" t="s">
        <v>125</v>
      </c>
      <c r="L61" s="88"/>
      <c r="M61" s="94"/>
      <c r="N61" s="88">
        <v>0</v>
      </c>
      <c r="O61" s="104" t="s">
        <v>125</v>
      </c>
      <c r="P61" s="88"/>
      <c r="Q61" s="94"/>
      <c r="R61" s="88">
        <v>0</v>
      </c>
      <c r="S61" s="104" t="s">
        <v>125</v>
      </c>
      <c r="T61" s="88"/>
      <c r="U61" s="94"/>
      <c r="V61" s="88">
        <v>0</v>
      </c>
      <c r="W61" s="104" t="s">
        <v>125</v>
      </c>
      <c r="X61" s="88"/>
      <c r="Y61" s="94"/>
      <c r="Z61" s="88">
        <v>0</v>
      </c>
      <c r="AA61" s="104" t="s">
        <v>125</v>
      </c>
      <c r="AB61" s="88"/>
      <c r="AC61" s="94"/>
      <c r="AD61" s="88">
        <v>0</v>
      </c>
      <c r="AE61" s="104" t="s">
        <v>125</v>
      </c>
      <c r="AF61" s="88"/>
      <c r="AG61" s="94"/>
      <c r="AH61" s="88">
        <v>0</v>
      </c>
      <c r="AI61" s="104" t="s">
        <v>125</v>
      </c>
      <c r="AJ61" s="88"/>
      <c r="AK61" s="94"/>
      <c r="AL61" s="88">
        <v>0</v>
      </c>
      <c r="AM61" s="104" t="s">
        <v>125</v>
      </c>
      <c r="AN61" s="88"/>
      <c r="AO61" s="94"/>
      <c r="AP61" s="88">
        <v>0</v>
      </c>
      <c r="AQ61" s="104" t="s">
        <v>125</v>
      </c>
      <c r="AR61" s="88"/>
      <c r="AS61" s="94"/>
      <c r="AT61" s="88">
        <v>0</v>
      </c>
      <c r="AU61" s="104"/>
      <c r="AV61" s="75"/>
      <c r="AW61" s="88">
        <v>0</v>
      </c>
      <c r="AX61" s="60"/>
      <c r="AY61" s="60"/>
      <c r="BB61" s="86">
        <f t="shared" si="12"/>
        <v>0</v>
      </c>
      <c r="BC61" s="86">
        <f t="shared" si="12"/>
        <v>0</v>
      </c>
      <c r="BD61" s="133">
        <f t="shared" si="12"/>
        <v>0</v>
      </c>
      <c r="BE61" s="133">
        <f t="shared" si="12"/>
        <v>0</v>
      </c>
      <c r="BF61" s="86">
        <f t="shared" si="12"/>
        <v>0</v>
      </c>
      <c r="BG61" s="86">
        <f t="shared" si="12"/>
        <v>0</v>
      </c>
      <c r="BH61" s="97">
        <f t="shared" si="12"/>
        <v>0</v>
      </c>
      <c r="BI61" s="86">
        <f t="shared" si="12"/>
        <v>0</v>
      </c>
      <c r="BJ61" s="107">
        <f t="shared" si="12"/>
        <v>0</v>
      </c>
      <c r="BK61" s="86">
        <f t="shared" si="12"/>
        <v>0</v>
      </c>
      <c r="BL61" s="97">
        <f t="shared" si="12"/>
        <v>0</v>
      </c>
      <c r="BM61" s="86">
        <f t="shared" si="12"/>
        <v>0</v>
      </c>
      <c r="BN61" s="107">
        <f t="shared" si="12"/>
        <v>0</v>
      </c>
      <c r="BO61" s="86">
        <f t="shared" si="12"/>
        <v>0</v>
      </c>
      <c r="BP61" s="97">
        <f t="shared" si="12"/>
        <v>0</v>
      </c>
      <c r="BQ61" s="86">
        <f t="shared" si="12"/>
        <v>0</v>
      </c>
      <c r="BR61" s="107">
        <f t="shared" si="8"/>
        <v>0</v>
      </c>
      <c r="BS61" s="86">
        <f t="shared" si="8"/>
        <v>0</v>
      </c>
      <c r="BT61" s="97">
        <f t="shared" si="8"/>
        <v>0</v>
      </c>
      <c r="BU61" s="86">
        <f t="shared" si="8"/>
        <v>0</v>
      </c>
      <c r="BV61" s="107">
        <f t="shared" si="13"/>
        <v>0</v>
      </c>
      <c r="BW61" s="86">
        <f t="shared" si="13"/>
        <v>0</v>
      </c>
      <c r="BX61" s="97">
        <f t="shared" si="13"/>
        <v>0</v>
      </c>
      <c r="BY61" s="86">
        <f t="shared" si="13"/>
        <v>0</v>
      </c>
      <c r="BZ61" s="107">
        <f t="shared" si="13"/>
        <v>0</v>
      </c>
      <c r="CA61" s="86">
        <f t="shared" si="13"/>
        <v>0</v>
      </c>
      <c r="CB61" s="97">
        <f t="shared" si="13"/>
        <v>0</v>
      </c>
      <c r="CC61" s="86">
        <f t="shared" si="13"/>
        <v>0</v>
      </c>
      <c r="CD61" s="107">
        <f t="shared" si="13"/>
        <v>0</v>
      </c>
      <c r="CE61" s="86">
        <f t="shared" si="13"/>
        <v>0</v>
      </c>
      <c r="CF61" s="97">
        <f t="shared" si="13"/>
        <v>0</v>
      </c>
      <c r="CG61" s="86">
        <f t="shared" si="13"/>
        <v>0</v>
      </c>
      <c r="CH61" s="107">
        <f t="shared" si="13"/>
        <v>0</v>
      </c>
      <c r="CI61" s="86">
        <f t="shared" si="13"/>
        <v>0</v>
      </c>
      <c r="CJ61" s="97">
        <f t="shared" si="11"/>
        <v>0</v>
      </c>
      <c r="CK61" s="86">
        <f t="shared" si="11"/>
        <v>0</v>
      </c>
      <c r="CL61" s="107">
        <f t="shared" si="10"/>
        <v>0</v>
      </c>
      <c r="CM61" s="86">
        <f t="shared" si="10"/>
        <v>0</v>
      </c>
      <c r="CN61" s="97">
        <f t="shared" si="10"/>
        <v>0</v>
      </c>
      <c r="CO61" s="86">
        <f t="shared" si="10"/>
        <v>0</v>
      </c>
      <c r="CP61" s="107">
        <f t="shared" si="10"/>
        <v>0</v>
      </c>
      <c r="CQ61" s="86">
        <f t="shared" si="10"/>
        <v>0</v>
      </c>
      <c r="CR61" s="97">
        <f t="shared" si="10"/>
        <v>0</v>
      </c>
      <c r="CS61" s="86">
        <f t="shared" si="10"/>
        <v>0</v>
      </c>
      <c r="CT61" s="107">
        <f t="shared" si="10"/>
        <v>0</v>
      </c>
      <c r="CU61" s="78">
        <f t="shared" si="10"/>
        <v>0</v>
      </c>
      <c r="CV61" s="86">
        <f t="shared" si="10"/>
        <v>0</v>
      </c>
      <c r="CW61" s="71">
        <f t="shared" si="6"/>
        <v>0</v>
      </c>
      <c r="CX61" s="71">
        <f t="shared" si="7"/>
        <v>0</v>
      </c>
      <c r="CY61" s="71"/>
      <c r="DA61" s="89"/>
      <c r="DB61" s="89"/>
      <c r="DC61" s="134"/>
      <c r="DD61" s="134"/>
      <c r="DE61" s="89"/>
      <c r="DF61" s="89"/>
      <c r="DG61" s="99"/>
      <c r="DH61" s="89"/>
      <c r="DI61" s="109"/>
      <c r="DJ61" s="89"/>
      <c r="DK61" s="99"/>
      <c r="DL61" s="89"/>
      <c r="DM61" s="109"/>
      <c r="DN61" s="89"/>
      <c r="DO61" s="99"/>
      <c r="DP61" s="89"/>
      <c r="DQ61" s="109"/>
      <c r="DR61" s="89"/>
      <c r="DS61" s="99"/>
      <c r="DT61" s="89"/>
      <c r="DU61" s="109"/>
      <c r="DV61" s="89"/>
      <c r="DW61" s="99"/>
      <c r="DX61" s="89"/>
      <c r="DY61" s="109"/>
      <c r="DZ61" s="89"/>
      <c r="EA61" s="99"/>
      <c r="EB61" s="89"/>
      <c r="EC61" s="109"/>
      <c r="ED61" s="89"/>
      <c r="EE61" s="99"/>
      <c r="EF61" s="89"/>
      <c r="EG61" s="109"/>
      <c r="EH61" s="89"/>
      <c r="EI61" s="99"/>
      <c r="EJ61" s="89"/>
      <c r="EK61" s="109"/>
      <c r="EL61" s="89"/>
      <c r="EM61" s="99"/>
      <c r="EN61" s="89"/>
      <c r="EO61" s="109"/>
      <c r="EP61" s="89"/>
      <c r="EQ61" s="99"/>
      <c r="ER61" s="89"/>
      <c r="ES61" s="109"/>
      <c r="ET61" s="81"/>
      <c r="EU61" s="89"/>
    </row>
    <row r="62" spans="1:151" ht="15" customHeight="1" x14ac:dyDescent="0.25">
      <c r="A62" s="192" t="s">
        <v>338</v>
      </c>
      <c r="B62" s="132" t="s">
        <v>305</v>
      </c>
      <c r="C62" s="88"/>
      <c r="D62" s="88">
        <v>0</v>
      </c>
      <c r="E62" s="121"/>
      <c r="F62" s="121"/>
      <c r="G62" s="88">
        <v>0</v>
      </c>
      <c r="H62" s="88"/>
      <c r="I62" s="94"/>
      <c r="J62" s="88">
        <v>0</v>
      </c>
      <c r="K62" s="104" t="s">
        <v>125</v>
      </c>
      <c r="L62" s="88"/>
      <c r="M62" s="94"/>
      <c r="N62" s="88">
        <v>0</v>
      </c>
      <c r="O62" s="104" t="s">
        <v>125</v>
      </c>
      <c r="P62" s="88"/>
      <c r="Q62" s="94"/>
      <c r="R62" s="88">
        <v>0</v>
      </c>
      <c r="S62" s="104" t="s">
        <v>125</v>
      </c>
      <c r="T62" s="88"/>
      <c r="U62" s="94"/>
      <c r="V62" s="88">
        <v>0</v>
      </c>
      <c r="W62" s="104" t="s">
        <v>125</v>
      </c>
      <c r="X62" s="88"/>
      <c r="Y62" s="94"/>
      <c r="Z62" s="88">
        <v>0</v>
      </c>
      <c r="AA62" s="104" t="s">
        <v>125</v>
      </c>
      <c r="AB62" s="88"/>
      <c r="AC62" s="94"/>
      <c r="AD62" s="88">
        <v>0</v>
      </c>
      <c r="AE62" s="104" t="s">
        <v>125</v>
      </c>
      <c r="AF62" s="88"/>
      <c r="AG62" s="94"/>
      <c r="AH62" s="88">
        <v>0</v>
      </c>
      <c r="AI62" s="104" t="s">
        <v>125</v>
      </c>
      <c r="AJ62" s="88"/>
      <c r="AK62" s="94"/>
      <c r="AL62" s="88">
        <v>0</v>
      </c>
      <c r="AM62" s="104" t="s">
        <v>125</v>
      </c>
      <c r="AN62" s="88"/>
      <c r="AO62" s="94"/>
      <c r="AP62" s="88">
        <v>0</v>
      </c>
      <c r="AQ62" s="104" t="s">
        <v>125</v>
      </c>
      <c r="AR62" s="88"/>
      <c r="AS62" s="94"/>
      <c r="AT62" s="88">
        <v>0</v>
      </c>
      <c r="AU62" s="104"/>
      <c r="AV62" s="75"/>
      <c r="AW62" s="88">
        <v>0</v>
      </c>
      <c r="AX62" s="60"/>
      <c r="AY62" s="60"/>
      <c r="BB62" s="86">
        <f t="shared" si="12"/>
        <v>0</v>
      </c>
      <c r="BC62" s="86">
        <f t="shared" si="12"/>
        <v>0</v>
      </c>
      <c r="BD62" s="133">
        <f t="shared" si="12"/>
        <v>0</v>
      </c>
      <c r="BE62" s="133">
        <f t="shared" si="12"/>
        <v>0</v>
      </c>
      <c r="BF62" s="86">
        <f t="shared" si="12"/>
        <v>0</v>
      </c>
      <c r="BG62" s="86">
        <f t="shared" si="12"/>
        <v>0</v>
      </c>
      <c r="BH62" s="97">
        <f t="shared" si="12"/>
        <v>0</v>
      </c>
      <c r="BI62" s="86">
        <f t="shared" si="12"/>
        <v>0</v>
      </c>
      <c r="BJ62" s="107">
        <f t="shared" si="12"/>
        <v>0</v>
      </c>
      <c r="BK62" s="86">
        <f t="shared" si="12"/>
        <v>0</v>
      </c>
      <c r="BL62" s="97">
        <f t="shared" si="12"/>
        <v>0</v>
      </c>
      <c r="BM62" s="86">
        <f t="shared" si="12"/>
        <v>0</v>
      </c>
      <c r="BN62" s="107">
        <f t="shared" si="12"/>
        <v>0</v>
      </c>
      <c r="BO62" s="86">
        <f t="shared" si="12"/>
        <v>0</v>
      </c>
      <c r="BP62" s="97">
        <f t="shared" si="12"/>
        <v>0</v>
      </c>
      <c r="BQ62" s="86">
        <f t="shared" si="12"/>
        <v>0</v>
      </c>
      <c r="BR62" s="107">
        <f t="shared" si="8"/>
        <v>0</v>
      </c>
      <c r="BS62" s="86">
        <f t="shared" si="8"/>
        <v>0</v>
      </c>
      <c r="BT62" s="97">
        <f t="shared" si="8"/>
        <v>0</v>
      </c>
      <c r="BU62" s="86">
        <f t="shared" si="8"/>
        <v>0</v>
      </c>
      <c r="BV62" s="107">
        <f t="shared" si="13"/>
        <v>0</v>
      </c>
      <c r="BW62" s="86">
        <f t="shared" si="13"/>
        <v>0</v>
      </c>
      <c r="BX62" s="97">
        <f t="shared" si="13"/>
        <v>0</v>
      </c>
      <c r="BY62" s="86">
        <f t="shared" si="13"/>
        <v>0</v>
      </c>
      <c r="BZ62" s="107">
        <f t="shared" si="13"/>
        <v>0</v>
      </c>
      <c r="CA62" s="86">
        <f t="shared" si="13"/>
        <v>0</v>
      </c>
      <c r="CB62" s="97">
        <f t="shared" si="13"/>
        <v>0</v>
      </c>
      <c r="CC62" s="86">
        <f t="shared" si="13"/>
        <v>0</v>
      </c>
      <c r="CD62" s="107">
        <f t="shared" si="13"/>
        <v>0</v>
      </c>
      <c r="CE62" s="86">
        <f t="shared" si="13"/>
        <v>0</v>
      </c>
      <c r="CF62" s="97">
        <f t="shared" si="13"/>
        <v>0</v>
      </c>
      <c r="CG62" s="86">
        <f t="shared" si="13"/>
        <v>0</v>
      </c>
      <c r="CH62" s="107">
        <f t="shared" si="13"/>
        <v>0</v>
      </c>
      <c r="CI62" s="86">
        <f t="shared" si="13"/>
        <v>0</v>
      </c>
      <c r="CJ62" s="97">
        <f t="shared" si="11"/>
        <v>0</v>
      </c>
      <c r="CK62" s="86">
        <f t="shared" si="11"/>
        <v>0</v>
      </c>
      <c r="CL62" s="107">
        <f t="shared" si="10"/>
        <v>0</v>
      </c>
      <c r="CM62" s="86">
        <f t="shared" si="10"/>
        <v>0</v>
      </c>
      <c r="CN62" s="97">
        <f t="shared" si="10"/>
        <v>0</v>
      </c>
      <c r="CO62" s="86">
        <f t="shared" si="10"/>
        <v>0</v>
      </c>
      <c r="CP62" s="107">
        <f t="shared" si="10"/>
        <v>0</v>
      </c>
      <c r="CQ62" s="86">
        <f t="shared" si="10"/>
        <v>0</v>
      </c>
      <c r="CR62" s="97">
        <f t="shared" si="10"/>
        <v>0</v>
      </c>
      <c r="CS62" s="86">
        <f t="shared" si="10"/>
        <v>0</v>
      </c>
      <c r="CT62" s="107">
        <f t="shared" si="10"/>
        <v>0</v>
      </c>
      <c r="CU62" s="78">
        <f t="shared" si="10"/>
        <v>0</v>
      </c>
      <c r="CV62" s="86">
        <f t="shared" si="10"/>
        <v>0</v>
      </c>
      <c r="CW62" s="71">
        <f t="shared" si="6"/>
        <v>0</v>
      </c>
      <c r="CX62" s="71">
        <f t="shared" si="7"/>
        <v>0</v>
      </c>
      <c r="CY62" s="71"/>
      <c r="DA62" s="89"/>
      <c r="DB62" s="89"/>
      <c r="DC62" s="134"/>
      <c r="DD62" s="134"/>
      <c r="DE62" s="89"/>
      <c r="DF62" s="89"/>
      <c r="DG62" s="99"/>
      <c r="DH62" s="89"/>
      <c r="DI62" s="109"/>
      <c r="DJ62" s="89"/>
      <c r="DK62" s="99"/>
      <c r="DL62" s="89"/>
      <c r="DM62" s="109"/>
      <c r="DN62" s="89"/>
      <c r="DO62" s="99"/>
      <c r="DP62" s="89"/>
      <c r="DQ62" s="109"/>
      <c r="DR62" s="89"/>
      <c r="DS62" s="99"/>
      <c r="DT62" s="89"/>
      <c r="DU62" s="109"/>
      <c r="DV62" s="89"/>
      <c r="DW62" s="99"/>
      <c r="DX62" s="89"/>
      <c r="DY62" s="109"/>
      <c r="DZ62" s="89"/>
      <c r="EA62" s="99"/>
      <c r="EB62" s="89"/>
      <c r="EC62" s="109"/>
      <c r="ED62" s="89"/>
      <c r="EE62" s="99"/>
      <c r="EF62" s="89"/>
      <c r="EG62" s="109"/>
      <c r="EH62" s="89"/>
      <c r="EI62" s="99"/>
      <c r="EJ62" s="89"/>
      <c r="EK62" s="109"/>
      <c r="EL62" s="89"/>
      <c r="EM62" s="99"/>
      <c r="EN62" s="89"/>
      <c r="EO62" s="109"/>
      <c r="EP62" s="89"/>
      <c r="EQ62" s="99"/>
      <c r="ER62" s="89"/>
      <c r="ES62" s="109"/>
      <c r="ET62" s="81"/>
      <c r="EU62" s="89"/>
    </row>
    <row r="63" spans="1:151" ht="15" customHeight="1" x14ac:dyDescent="0.25">
      <c r="A63" s="192" t="s">
        <v>339</v>
      </c>
      <c r="B63" s="132" t="s">
        <v>340</v>
      </c>
      <c r="C63" s="88"/>
      <c r="D63" s="88">
        <v>0</v>
      </c>
      <c r="E63" s="121"/>
      <c r="F63" s="121"/>
      <c r="G63" s="88">
        <v>0</v>
      </c>
      <c r="H63" s="88"/>
      <c r="I63" s="94"/>
      <c r="J63" s="88">
        <v>0</v>
      </c>
      <c r="K63" s="104" t="s">
        <v>125</v>
      </c>
      <c r="L63" s="88"/>
      <c r="M63" s="94"/>
      <c r="N63" s="88">
        <v>0</v>
      </c>
      <c r="O63" s="104" t="s">
        <v>125</v>
      </c>
      <c r="P63" s="88"/>
      <c r="Q63" s="94"/>
      <c r="R63" s="88">
        <v>0</v>
      </c>
      <c r="S63" s="104" t="s">
        <v>125</v>
      </c>
      <c r="T63" s="88"/>
      <c r="U63" s="94"/>
      <c r="V63" s="88">
        <v>0</v>
      </c>
      <c r="W63" s="104" t="s">
        <v>125</v>
      </c>
      <c r="X63" s="88"/>
      <c r="Y63" s="94"/>
      <c r="Z63" s="88">
        <v>0</v>
      </c>
      <c r="AA63" s="104" t="s">
        <v>125</v>
      </c>
      <c r="AB63" s="88"/>
      <c r="AC63" s="94"/>
      <c r="AD63" s="88">
        <v>0</v>
      </c>
      <c r="AE63" s="104" t="s">
        <v>125</v>
      </c>
      <c r="AF63" s="88"/>
      <c r="AG63" s="94"/>
      <c r="AH63" s="88">
        <v>0</v>
      </c>
      <c r="AI63" s="104" t="s">
        <v>125</v>
      </c>
      <c r="AJ63" s="88"/>
      <c r="AK63" s="94"/>
      <c r="AL63" s="88">
        <v>0</v>
      </c>
      <c r="AM63" s="104" t="s">
        <v>125</v>
      </c>
      <c r="AN63" s="88"/>
      <c r="AO63" s="94"/>
      <c r="AP63" s="88">
        <v>0</v>
      </c>
      <c r="AQ63" s="104" t="s">
        <v>125</v>
      </c>
      <c r="AR63" s="88"/>
      <c r="AS63" s="94"/>
      <c r="AT63" s="88">
        <v>0</v>
      </c>
      <c r="AU63" s="104"/>
      <c r="AV63" s="75"/>
      <c r="AW63" s="88">
        <v>0</v>
      </c>
      <c r="AX63" s="60"/>
      <c r="AY63" s="60"/>
      <c r="BB63" s="86">
        <f t="shared" si="12"/>
        <v>0</v>
      </c>
      <c r="BC63" s="86">
        <f t="shared" si="12"/>
        <v>0</v>
      </c>
      <c r="BD63" s="133">
        <f t="shared" si="12"/>
        <v>0</v>
      </c>
      <c r="BE63" s="133">
        <f t="shared" si="12"/>
        <v>0</v>
      </c>
      <c r="BF63" s="86">
        <f t="shared" si="12"/>
        <v>0</v>
      </c>
      <c r="BG63" s="86">
        <f t="shared" si="12"/>
        <v>0</v>
      </c>
      <c r="BH63" s="97">
        <f t="shared" si="12"/>
        <v>0</v>
      </c>
      <c r="BI63" s="86">
        <f t="shared" si="12"/>
        <v>0</v>
      </c>
      <c r="BJ63" s="107">
        <f t="shared" si="12"/>
        <v>0</v>
      </c>
      <c r="BK63" s="86">
        <f t="shared" si="12"/>
        <v>0</v>
      </c>
      <c r="BL63" s="97">
        <f t="shared" si="12"/>
        <v>0</v>
      </c>
      <c r="BM63" s="86">
        <f t="shared" si="12"/>
        <v>0</v>
      </c>
      <c r="BN63" s="107">
        <f t="shared" si="12"/>
        <v>0</v>
      </c>
      <c r="BO63" s="86">
        <f t="shared" si="12"/>
        <v>0</v>
      </c>
      <c r="BP63" s="97">
        <f t="shared" si="12"/>
        <v>0</v>
      </c>
      <c r="BQ63" s="86">
        <f t="shared" si="12"/>
        <v>0</v>
      </c>
      <c r="BR63" s="107">
        <f t="shared" si="8"/>
        <v>0</v>
      </c>
      <c r="BS63" s="86">
        <f t="shared" si="8"/>
        <v>0</v>
      </c>
      <c r="BT63" s="97">
        <f t="shared" si="8"/>
        <v>0</v>
      </c>
      <c r="BU63" s="86">
        <f t="shared" si="8"/>
        <v>0</v>
      </c>
      <c r="BV63" s="107">
        <f t="shared" si="13"/>
        <v>0</v>
      </c>
      <c r="BW63" s="86">
        <f t="shared" si="13"/>
        <v>0</v>
      </c>
      <c r="BX63" s="97">
        <f t="shared" si="13"/>
        <v>0</v>
      </c>
      <c r="BY63" s="86">
        <f t="shared" si="13"/>
        <v>0</v>
      </c>
      <c r="BZ63" s="107">
        <f t="shared" si="13"/>
        <v>0</v>
      </c>
      <c r="CA63" s="86">
        <f t="shared" si="13"/>
        <v>0</v>
      </c>
      <c r="CB63" s="97">
        <f t="shared" si="13"/>
        <v>0</v>
      </c>
      <c r="CC63" s="86">
        <f t="shared" si="13"/>
        <v>0</v>
      </c>
      <c r="CD63" s="107">
        <f t="shared" si="13"/>
        <v>0</v>
      </c>
      <c r="CE63" s="86">
        <f t="shared" si="13"/>
        <v>0</v>
      </c>
      <c r="CF63" s="97">
        <f t="shared" si="13"/>
        <v>0</v>
      </c>
      <c r="CG63" s="86">
        <f t="shared" si="13"/>
        <v>0</v>
      </c>
      <c r="CH63" s="107">
        <f t="shared" si="13"/>
        <v>0</v>
      </c>
      <c r="CI63" s="86">
        <f t="shared" si="13"/>
        <v>0</v>
      </c>
      <c r="CJ63" s="97">
        <f t="shared" si="11"/>
        <v>0</v>
      </c>
      <c r="CK63" s="86">
        <f t="shared" si="11"/>
        <v>0</v>
      </c>
      <c r="CL63" s="107">
        <f t="shared" si="10"/>
        <v>0</v>
      </c>
      <c r="CM63" s="86">
        <f t="shared" si="10"/>
        <v>0</v>
      </c>
      <c r="CN63" s="97">
        <f t="shared" si="10"/>
        <v>0</v>
      </c>
      <c r="CO63" s="86">
        <f t="shared" si="10"/>
        <v>0</v>
      </c>
      <c r="CP63" s="107">
        <f t="shared" si="10"/>
        <v>0</v>
      </c>
      <c r="CQ63" s="86">
        <f t="shared" si="10"/>
        <v>0</v>
      </c>
      <c r="CR63" s="97">
        <f t="shared" si="10"/>
        <v>0</v>
      </c>
      <c r="CS63" s="86">
        <f t="shared" si="10"/>
        <v>0</v>
      </c>
      <c r="CT63" s="107">
        <f t="shared" si="10"/>
        <v>0</v>
      </c>
      <c r="CU63" s="78">
        <f t="shared" si="10"/>
        <v>0</v>
      </c>
      <c r="CV63" s="86">
        <f t="shared" si="10"/>
        <v>0</v>
      </c>
      <c r="CW63" s="71">
        <f t="shared" si="6"/>
        <v>0</v>
      </c>
      <c r="CX63" s="71">
        <f t="shared" si="7"/>
        <v>0</v>
      </c>
      <c r="CY63" s="71"/>
      <c r="DA63" s="89"/>
      <c r="DB63" s="89"/>
      <c r="DC63" s="134"/>
      <c r="DD63" s="134"/>
      <c r="DE63" s="89"/>
      <c r="DF63" s="89"/>
      <c r="DG63" s="99"/>
      <c r="DH63" s="89"/>
      <c r="DI63" s="109"/>
      <c r="DJ63" s="89"/>
      <c r="DK63" s="99"/>
      <c r="DL63" s="89"/>
      <c r="DM63" s="109"/>
      <c r="DN63" s="89"/>
      <c r="DO63" s="99"/>
      <c r="DP63" s="89"/>
      <c r="DQ63" s="109"/>
      <c r="DR63" s="89"/>
      <c r="DS63" s="99"/>
      <c r="DT63" s="89"/>
      <c r="DU63" s="109"/>
      <c r="DV63" s="89"/>
      <c r="DW63" s="99"/>
      <c r="DX63" s="89"/>
      <c r="DY63" s="109"/>
      <c r="DZ63" s="89"/>
      <c r="EA63" s="99"/>
      <c r="EB63" s="89"/>
      <c r="EC63" s="109"/>
      <c r="ED63" s="89"/>
      <c r="EE63" s="99"/>
      <c r="EF63" s="89"/>
      <c r="EG63" s="109"/>
      <c r="EH63" s="89"/>
      <c r="EI63" s="99"/>
      <c r="EJ63" s="89"/>
      <c r="EK63" s="109"/>
      <c r="EL63" s="89"/>
      <c r="EM63" s="99"/>
      <c r="EN63" s="89"/>
      <c r="EO63" s="109"/>
      <c r="EP63" s="89"/>
      <c r="EQ63" s="99"/>
      <c r="ER63" s="89"/>
      <c r="ES63" s="109"/>
      <c r="ET63" s="81"/>
      <c r="EU63" s="89"/>
    </row>
    <row r="64" spans="1:151" ht="15" customHeight="1" x14ac:dyDescent="0.25">
      <c r="A64" s="192" t="s">
        <v>341</v>
      </c>
      <c r="B64" s="101" t="s">
        <v>481</v>
      </c>
      <c r="C64" s="88"/>
      <c r="D64" s="88">
        <v>0</v>
      </c>
      <c r="E64" s="121"/>
      <c r="F64" s="121"/>
      <c r="G64" s="88">
        <v>0</v>
      </c>
      <c r="H64" s="88"/>
      <c r="I64" s="94"/>
      <c r="J64" s="88">
        <v>0</v>
      </c>
      <c r="K64" s="104" t="s">
        <v>125</v>
      </c>
      <c r="L64" s="88"/>
      <c r="M64" s="94"/>
      <c r="N64" s="88">
        <v>0</v>
      </c>
      <c r="O64" s="104" t="s">
        <v>125</v>
      </c>
      <c r="P64" s="88"/>
      <c r="Q64" s="94"/>
      <c r="R64" s="88">
        <v>0</v>
      </c>
      <c r="S64" s="104" t="s">
        <v>125</v>
      </c>
      <c r="T64" s="88"/>
      <c r="U64" s="94"/>
      <c r="V64" s="88">
        <v>0</v>
      </c>
      <c r="W64" s="104" t="s">
        <v>125</v>
      </c>
      <c r="X64" s="88"/>
      <c r="Y64" s="94"/>
      <c r="Z64" s="88">
        <v>0</v>
      </c>
      <c r="AA64" s="104" t="s">
        <v>125</v>
      </c>
      <c r="AB64" s="88"/>
      <c r="AC64" s="94"/>
      <c r="AD64" s="88">
        <v>0</v>
      </c>
      <c r="AE64" s="104" t="s">
        <v>125</v>
      </c>
      <c r="AF64" s="88"/>
      <c r="AG64" s="94"/>
      <c r="AH64" s="88">
        <v>0</v>
      </c>
      <c r="AI64" s="104" t="s">
        <v>125</v>
      </c>
      <c r="AJ64" s="88"/>
      <c r="AK64" s="94"/>
      <c r="AL64" s="88">
        <v>0</v>
      </c>
      <c r="AM64" s="104" t="s">
        <v>125</v>
      </c>
      <c r="AN64" s="88"/>
      <c r="AO64" s="94"/>
      <c r="AP64" s="88">
        <v>0</v>
      </c>
      <c r="AQ64" s="104" t="s">
        <v>125</v>
      </c>
      <c r="AR64" s="88"/>
      <c r="AS64" s="94"/>
      <c r="AT64" s="102">
        <v>0</v>
      </c>
      <c r="AU64" s="104"/>
      <c r="AV64" s="75"/>
      <c r="AW64" s="95">
        <v>0</v>
      </c>
      <c r="AX64" s="60"/>
      <c r="AY64" s="60"/>
      <c r="BB64" s="86">
        <f t="shared" si="12"/>
        <v>0</v>
      </c>
      <c r="BC64" s="86">
        <f t="shared" si="12"/>
        <v>0</v>
      </c>
      <c r="BD64" s="133">
        <f t="shared" si="12"/>
        <v>0</v>
      </c>
      <c r="BE64" s="133">
        <f t="shared" si="12"/>
        <v>0</v>
      </c>
      <c r="BF64" s="86">
        <f t="shared" si="12"/>
        <v>0</v>
      </c>
      <c r="BG64" s="86">
        <f t="shared" si="12"/>
        <v>0</v>
      </c>
      <c r="BH64" s="97">
        <f t="shared" si="12"/>
        <v>0</v>
      </c>
      <c r="BI64" s="86">
        <f t="shared" si="12"/>
        <v>0</v>
      </c>
      <c r="BJ64" s="107">
        <f t="shared" si="12"/>
        <v>0</v>
      </c>
      <c r="BK64" s="86">
        <f t="shared" si="12"/>
        <v>0</v>
      </c>
      <c r="BL64" s="97">
        <f t="shared" si="12"/>
        <v>0</v>
      </c>
      <c r="BM64" s="86">
        <f t="shared" si="12"/>
        <v>0</v>
      </c>
      <c r="BN64" s="107">
        <f t="shared" si="12"/>
        <v>0</v>
      </c>
      <c r="BO64" s="86">
        <f t="shared" si="12"/>
        <v>0</v>
      </c>
      <c r="BP64" s="97">
        <f t="shared" si="12"/>
        <v>0</v>
      </c>
      <c r="BQ64" s="86">
        <f t="shared" si="12"/>
        <v>0</v>
      </c>
      <c r="BR64" s="107">
        <f t="shared" si="8"/>
        <v>0</v>
      </c>
      <c r="BS64" s="86">
        <f t="shared" si="8"/>
        <v>0</v>
      </c>
      <c r="BT64" s="97">
        <f t="shared" si="8"/>
        <v>0</v>
      </c>
      <c r="BU64" s="86">
        <f t="shared" si="8"/>
        <v>0</v>
      </c>
      <c r="BV64" s="107">
        <f t="shared" si="13"/>
        <v>0</v>
      </c>
      <c r="BW64" s="86">
        <f t="shared" si="13"/>
        <v>0</v>
      </c>
      <c r="BX64" s="97">
        <f t="shared" si="13"/>
        <v>0</v>
      </c>
      <c r="BY64" s="86">
        <f t="shared" si="13"/>
        <v>0</v>
      </c>
      <c r="BZ64" s="107">
        <f t="shared" si="13"/>
        <v>0</v>
      </c>
      <c r="CA64" s="86">
        <f t="shared" si="13"/>
        <v>0</v>
      </c>
      <c r="CB64" s="97">
        <f t="shared" si="13"/>
        <v>0</v>
      </c>
      <c r="CC64" s="86">
        <f t="shared" si="13"/>
        <v>0</v>
      </c>
      <c r="CD64" s="107">
        <f t="shared" si="13"/>
        <v>0</v>
      </c>
      <c r="CE64" s="86">
        <f t="shared" si="13"/>
        <v>0</v>
      </c>
      <c r="CF64" s="97">
        <f t="shared" si="13"/>
        <v>0</v>
      </c>
      <c r="CG64" s="86">
        <f t="shared" si="13"/>
        <v>0</v>
      </c>
      <c r="CH64" s="107">
        <f t="shared" si="13"/>
        <v>0</v>
      </c>
      <c r="CI64" s="86">
        <f t="shared" si="13"/>
        <v>0</v>
      </c>
      <c r="CJ64" s="97">
        <f t="shared" si="11"/>
        <v>0</v>
      </c>
      <c r="CK64" s="86">
        <f t="shared" si="11"/>
        <v>0</v>
      </c>
      <c r="CL64" s="107">
        <f t="shared" si="10"/>
        <v>0</v>
      </c>
      <c r="CM64" s="86">
        <f t="shared" si="10"/>
        <v>0</v>
      </c>
      <c r="CN64" s="97">
        <f t="shared" si="10"/>
        <v>0</v>
      </c>
      <c r="CO64" s="86">
        <f t="shared" si="10"/>
        <v>0</v>
      </c>
      <c r="CP64" s="107">
        <f t="shared" si="10"/>
        <v>0</v>
      </c>
      <c r="CQ64" s="86">
        <f t="shared" si="10"/>
        <v>0</v>
      </c>
      <c r="CR64" s="97">
        <f t="shared" si="10"/>
        <v>0</v>
      </c>
      <c r="CS64" s="86">
        <f t="shared" si="10"/>
        <v>0</v>
      </c>
      <c r="CT64" s="107">
        <f t="shared" si="10"/>
        <v>0</v>
      </c>
      <c r="CU64" s="78">
        <f t="shared" si="10"/>
        <v>0</v>
      </c>
      <c r="CV64" s="86">
        <f t="shared" si="10"/>
        <v>0</v>
      </c>
      <c r="CW64" s="71">
        <f t="shared" si="6"/>
        <v>0</v>
      </c>
      <c r="CX64" s="71">
        <f t="shared" si="7"/>
        <v>0</v>
      </c>
      <c r="CY64" s="71"/>
      <c r="DA64" s="89"/>
      <c r="DB64" s="89"/>
      <c r="DC64" s="134"/>
      <c r="DD64" s="134"/>
      <c r="DE64" s="89"/>
      <c r="DF64" s="89"/>
      <c r="DG64" s="99"/>
      <c r="DH64" s="89"/>
      <c r="DI64" s="109"/>
      <c r="DJ64" s="89"/>
      <c r="DK64" s="99"/>
      <c r="DL64" s="89"/>
      <c r="DM64" s="109"/>
      <c r="DN64" s="89"/>
      <c r="DO64" s="99"/>
      <c r="DP64" s="89"/>
      <c r="DQ64" s="109"/>
      <c r="DR64" s="89"/>
      <c r="DS64" s="99"/>
      <c r="DT64" s="89"/>
      <c r="DU64" s="109"/>
      <c r="DV64" s="89"/>
      <c r="DW64" s="99"/>
      <c r="DX64" s="89"/>
      <c r="DY64" s="109"/>
      <c r="DZ64" s="89"/>
      <c r="EA64" s="99"/>
      <c r="EB64" s="89"/>
      <c r="EC64" s="109"/>
      <c r="ED64" s="89"/>
      <c r="EE64" s="99"/>
      <c r="EF64" s="89"/>
      <c r="EG64" s="109"/>
      <c r="EH64" s="89"/>
      <c r="EI64" s="99"/>
      <c r="EJ64" s="89"/>
      <c r="EK64" s="109"/>
      <c r="EL64" s="89"/>
      <c r="EM64" s="99"/>
      <c r="EN64" s="89"/>
      <c r="EO64" s="109"/>
      <c r="EP64" s="89"/>
      <c r="EQ64" s="99"/>
      <c r="ER64" s="89"/>
      <c r="ES64" s="109"/>
      <c r="ET64" s="81"/>
      <c r="EU64" s="89"/>
    </row>
    <row r="65" spans="1:64" ht="11.1" customHeight="1" x14ac:dyDescent="0.25">
      <c r="A65" s="136"/>
      <c r="B65" s="136"/>
      <c r="C65" s="137"/>
      <c r="D65" s="137"/>
      <c r="E65" s="135"/>
      <c r="F65" s="135"/>
      <c r="G65" s="137"/>
      <c r="H65" s="137"/>
      <c r="I65" s="138"/>
      <c r="J65" s="137"/>
      <c r="K65" s="138"/>
      <c r="L65" s="137"/>
      <c r="M65" s="135"/>
      <c r="N65" s="38"/>
      <c r="O65" s="139"/>
      <c r="P65" s="38"/>
      <c r="Q65" s="139"/>
      <c r="R65" s="38"/>
      <c r="S65" s="156"/>
      <c r="T65" s="38"/>
      <c r="W65" s="140"/>
      <c r="Y65" s="140"/>
      <c r="AC65" s="140"/>
      <c r="AI65" s="140"/>
    </row>
    <row r="66" spans="1:64" x14ac:dyDescent="0.25">
      <c r="A66" s="37"/>
      <c r="B66" s="141"/>
      <c r="C66" s="141"/>
      <c r="D66" s="141"/>
      <c r="E66" s="141"/>
      <c r="F66" s="141"/>
      <c r="G66" s="141"/>
      <c r="H66" s="141"/>
      <c r="I66" s="141"/>
      <c r="J66" s="141"/>
      <c r="K66" s="141"/>
      <c r="L66" s="141"/>
      <c r="M66" s="142"/>
      <c r="N66" s="143"/>
      <c r="O66" s="143"/>
      <c r="P66" s="143"/>
      <c r="Q66" s="142"/>
      <c r="R66" s="143"/>
      <c r="S66" s="143"/>
      <c r="T66" s="143"/>
      <c r="W66" s="39"/>
      <c r="AA66" s="39"/>
      <c r="AE66" s="39"/>
      <c r="AI66" s="39"/>
      <c r="AM66" s="39"/>
      <c r="AQ66" s="39"/>
      <c r="AU66" s="39"/>
    </row>
    <row r="67" spans="1:64" x14ac:dyDescent="0.25">
      <c r="A67" s="37"/>
      <c r="B67" s="37"/>
      <c r="C67" s="38"/>
      <c r="D67" s="38"/>
      <c r="E67" s="156"/>
      <c r="F67" s="156"/>
      <c r="L67" s="38"/>
      <c r="M67" s="38"/>
      <c r="N67" s="156"/>
      <c r="O67" s="38"/>
      <c r="P67" s="38"/>
      <c r="Q67" s="38"/>
      <c r="R67" s="38"/>
      <c r="S67" s="38"/>
      <c r="T67" s="38"/>
      <c r="U67" s="156"/>
      <c r="V67" s="38"/>
      <c r="W67" s="38"/>
      <c r="X67" s="156"/>
      <c r="Y67" s="38"/>
      <c r="Z67" s="38"/>
      <c r="AA67" s="38"/>
      <c r="AB67" s="156"/>
      <c r="AC67" s="38"/>
      <c r="AD67" s="38"/>
      <c r="AE67" s="38"/>
      <c r="AF67" s="38"/>
      <c r="AG67" s="38"/>
      <c r="AH67" s="38"/>
      <c r="AI67" s="156"/>
      <c r="AJ67" s="38"/>
      <c r="AK67" s="38"/>
      <c r="AL67" s="38"/>
      <c r="AN67" s="38"/>
      <c r="AO67" s="38"/>
      <c r="AP67" s="156"/>
      <c r="AQ67" s="38"/>
      <c r="AR67" s="38"/>
      <c r="AS67" s="38"/>
      <c r="AU67" s="38"/>
      <c r="AV67" s="38"/>
      <c r="AW67" s="156"/>
      <c r="AX67" s="38"/>
      <c r="AY67" s="38"/>
      <c r="AZ67" s="127"/>
      <c r="BB67" s="156"/>
      <c r="BC67" s="38"/>
      <c r="BD67" s="38"/>
      <c r="BE67" s="38"/>
      <c r="BH67" s="38"/>
      <c r="BI67" s="156"/>
      <c r="BJ67" s="38"/>
      <c r="BK67" s="38"/>
      <c r="BL67" s="38"/>
    </row>
    <row r="68" spans="1:64" x14ac:dyDescent="0.25">
      <c r="A68" s="37"/>
      <c r="B68" s="144"/>
      <c r="C68" s="144"/>
      <c r="D68" s="144"/>
      <c r="E68" s="144"/>
      <c r="F68" s="144"/>
      <c r="G68" s="144"/>
      <c r="H68" s="144"/>
      <c r="I68" s="144"/>
      <c r="J68" s="145"/>
      <c r="K68" s="146"/>
      <c r="L68" s="38"/>
      <c r="M68" s="156"/>
      <c r="N68" s="38"/>
      <c r="O68" s="156"/>
      <c r="P68" s="38"/>
      <c r="Q68" s="156"/>
      <c r="R68" s="38"/>
      <c r="S68" s="156"/>
      <c r="T68" s="38"/>
    </row>
    <row r="69" spans="1:64" x14ac:dyDescent="0.25">
      <c r="A69" s="37"/>
      <c r="B69" s="37"/>
      <c r="C69" s="38"/>
      <c r="D69" s="38"/>
      <c r="E69" s="156"/>
      <c r="F69" s="156"/>
      <c r="L69" s="38"/>
      <c r="M69" s="156"/>
      <c r="N69" s="38"/>
      <c r="O69" s="156"/>
      <c r="P69" s="38"/>
      <c r="Q69" s="156"/>
      <c r="R69" s="38"/>
      <c r="S69" s="156"/>
      <c r="T69" s="38"/>
    </row>
    <row r="70" spans="1:64" x14ac:dyDescent="0.25">
      <c r="A70" s="37"/>
      <c r="B70" s="141"/>
      <c r="C70" s="141"/>
      <c r="D70" s="141"/>
      <c r="E70" s="141"/>
      <c r="F70" s="141"/>
      <c r="G70" s="141"/>
      <c r="H70" s="141"/>
      <c r="I70" s="141"/>
      <c r="J70" s="143"/>
      <c r="K70" s="142"/>
      <c r="L70" s="38"/>
      <c r="M70" s="156"/>
      <c r="N70" s="38"/>
      <c r="O70" s="156"/>
      <c r="P70" s="38"/>
      <c r="Q70" s="156"/>
      <c r="R70" s="38"/>
      <c r="S70" s="156"/>
      <c r="T70" s="38"/>
    </row>
    <row r="71" spans="1:64" x14ac:dyDescent="0.25">
      <c r="A71" s="37"/>
      <c r="B71" s="147"/>
      <c r="C71" s="148"/>
      <c r="D71" s="148"/>
      <c r="E71" s="149"/>
      <c r="F71" s="149"/>
      <c r="L71" s="38"/>
      <c r="M71" s="156"/>
      <c r="N71" s="150"/>
      <c r="O71" s="156"/>
      <c r="P71" s="38"/>
      <c r="Q71" s="156"/>
      <c r="R71" s="38"/>
      <c r="S71" s="156"/>
      <c r="T71" s="38"/>
    </row>
    <row r="72" spans="1:64" x14ac:dyDescent="0.25">
      <c r="A72" s="37"/>
      <c r="B72" s="141"/>
      <c r="C72" s="141"/>
      <c r="D72" s="141"/>
      <c r="E72" s="141"/>
      <c r="F72" s="141"/>
      <c r="G72" s="141"/>
      <c r="H72" s="141"/>
      <c r="I72" s="141"/>
      <c r="J72" s="143"/>
      <c r="K72" s="142"/>
      <c r="L72" s="38"/>
      <c r="M72" s="156"/>
      <c r="N72" s="150"/>
      <c r="O72" s="156"/>
      <c r="P72" s="38"/>
      <c r="Q72" s="156"/>
      <c r="R72" s="38"/>
      <c r="S72" s="156"/>
      <c r="T72" s="38"/>
    </row>
    <row r="73" spans="1:64" x14ac:dyDescent="0.25">
      <c r="A73" s="37"/>
      <c r="B73" s="144"/>
      <c r="C73" s="144"/>
      <c r="D73" s="144"/>
      <c r="E73" s="144"/>
      <c r="F73" s="144"/>
      <c r="G73" s="144"/>
      <c r="H73" s="144"/>
      <c r="I73" s="144"/>
      <c r="J73" s="145"/>
      <c r="K73" s="146"/>
      <c r="L73" s="38"/>
      <c r="M73" s="156"/>
      <c r="N73" s="38"/>
      <c r="O73" s="156"/>
      <c r="P73" s="38"/>
      <c r="Q73" s="156"/>
      <c r="R73" s="38"/>
      <c r="S73" s="156"/>
      <c r="T73" s="38"/>
    </row>
    <row r="74" spans="1:64" x14ac:dyDescent="0.25">
      <c r="A74" s="37"/>
      <c r="B74" s="141"/>
      <c r="C74" s="141"/>
      <c r="D74" s="141"/>
      <c r="E74" s="141"/>
      <c r="F74" s="141"/>
      <c r="G74" s="141"/>
      <c r="H74" s="141"/>
      <c r="I74" s="141"/>
      <c r="J74" s="143"/>
      <c r="K74" s="142"/>
      <c r="L74" s="38"/>
      <c r="M74" s="156"/>
      <c r="N74" s="38"/>
      <c r="O74" s="156"/>
      <c r="P74" s="38"/>
      <c r="Q74" s="156"/>
      <c r="R74" s="38"/>
      <c r="S74" s="156"/>
      <c r="T74" s="38"/>
    </row>
    <row r="75" spans="1:64" x14ac:dyDescent="0.25">
      <c r="A75" s="37"/>
      <c r="B75" s="151"/>
      <c r="C75" s="151"/>
      <c r="D75" s="151"/>
      <c r="E75" s="151"/>
      <c r="F75" s="151"/>
      <c r="G75" s="151"/>
      <c r="H75" s="151"/>
      <c r="I75" s="151"/>
      <c r="J75" s="148"/>
      <c r="K75" s="149"/>
      <c r="L75" s="148"/>
      <c r="M75" s="149"/>
      <c r="N75" s="38"/>
      <c r="O75" s="156"/>
      <c r="P75" s="38"/>
      <c r="Q75" s="156"/>
      <c r="R75" s="38"/>
      <c r="S75" s="156"/>
      <c r="T75" s="38"/>
    </row>
    <row r="76" spans="1:64" x14ac:dyDescent="0.25">
      <c r="A76" s="37"/>
      <c r="B76" s="151"/>
      <c r="C76" s="148"/>
      <c r="D76" s="148"/>
      <c r="E76" s="149"/>
      <c r="F76" s="149"/>
      <c r="L76" s="38"/>
      <c r="M76" s="156"/>
      <c r="N76" s="38"/>
      <c r="O76" s="156"/>
      <c r="P76" s="38"/>
      <c r="Q76" s="156"/>
      <c r="R76" s="38"/>
      <c r="S76" s="156"/>
      <c r="T76" s="38"/>
    </row>
    <row r="77" spans="1:64" x14ac:dyDescent="0.25">
      <c r="A77" s="37"/>
      <c r="B77" s="152"/>
      <c r="C77" s="152"/>
      <c r="D77" s="152"/>
      <c r="E77" s="152"/>
      <c r="F77" s="152"/>
      <c r="G77" s="152"/>
      <c r="H77" s="152"/>
      <c r="I77" s="152"/>
      <c r="J77" s="153"/>
      <c r="K77" s="154"/>
      <c r="L77" s="38"/>
      <c r="M77" s="156"/>
      <c r="N77" s="38"/>
      <c r="O77" s="156"/>
      <c r="P77" s="38"/>
      <c r="Q77" s="156"/>
      <c r="R77" s="38"/>
      <c r="S77" s="156"/>
      <c r="T77" s="38"/>
    </row>
    <row r="78" spans="1:64" x14ac:dyDescent="0.25">
      <c r="A78" s="37"/>
      <c r="B78" s="37"/>
      <c r="C78" s="38"/>
      <c r="D78" s="38"/>
      <c r="E78" s="156"/>
      <c r="F78" s="156"/>
      <c r="L78" s="38"/>
      <c r="M78" s="156"/>
      <c r="N78" s="38"/>
      <c r="O78" s="156"/>
      <c r="P78" s="38"/>
      <c r="Q78" s="156"/>
      <c r="R78" s="38"/>
      <c r="S78" s="156"/>
      <c r="T78" s="38"/>
    </row>
    <row r="79" spans="1:64" x14ac:dyDescent="0.25">
      <c r="A79" s="37"/>
      <c r="B79" s="37"/>
      <c r="C79" s="38"/>
      <c r="D79" s="38"/>
      <c r="E79" s="156"/>
      <c r="F79" s="156"/>
      <c r="L79" s="38"/>
      <c r="M79" s="156"/>
      <c r="N79" s="38"/>
      <c r="O79" s="156"/>
      <c r="P79" s="38"/>
      <c r="Q79" s="156"/>
      <c r="R79" s="38"/>
      <c r="S79" s="156"/>
      <c r="T79" s="38"/>
    </row>
    <row r="80" spans="1:64" x14ac:dyDescent="0.25">
      <c r="G80" s="39"/>
      <c r="H80" s="39"/>
      <c r="I80" s="40"/>
      <c r="J80" s="39"/>
      <c r="K80" s="40"/>
    </row>
    <row r="81" spans="3:49" x14ac:dyDescent="0.25">
      <c r="C81" s="42"/>
      <c r="D81" s="42"/>
      <c r="E81" s="42"/>
      <c r="F81" s="42"/>
      <c r="G81" s="39"/>
      <c r="H81" s="39"/>
      <c r="I81" s="40"/>
      <c r="J81" s="39"/>
      <c r="K81" s="40"/>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row>
    <row r="82" spans="3:49" x14ac:dyDescent="0.25">
      <c r="C82" s="42"/>
      <c r="D82" s="42"/>
      <c r="E82" s="42"/>
      <c r="F82" s="42"/>
      <c r="G82" s="39"/>
      <c r="H82" s="39"/>
      <c r="I82" s="40"/>
      <c r="J82" s="39"/>
      <c r="K82" s="40"/>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row>
    <row r="83" spans="3:49" x14ac:dyDescent="0.25">
      <c r="C83" s="42"/>
      <c r="D83" s="42"/>
      <c r="E83" s="42"/>
      <c r="F83" s="42"/>
      <c r="G83" s="39"/>
      <c r="H83" s="39"/>
      <c r="I83" s="40"/>
      <c r="J83" s="39"/>
      <c r="K83" s="40"/>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row>
    <row r="84" spans="3:49" x14ac:dyDescent="0.25">
      <c r="C84" s="42"/>
      <c r="D84" s="42"/>
      <c r="E84" s="42"/>
      <c r="F84" s="42"/>
      <c r="G84" s="39"/>
      <c r="H84" s="39"/>
      <c r="I84" s="40"/>
      <c r="J84" s="39"/>
      <c r="K84" s="40"/>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row>
    <row r="85" spans="3:49" x14ac:dyDescent="0.25">
      <c r="C85" s="42"/>
      <c r="D85" s="42"/>
      <c r="E85" s="42"/>
      <c r="F85" s="42"/>
      <c r="G85" s="39"/>
      <c r="H85" s="39"/>
      <c r="I85" s="40"/>
      <c r="J85" s="39"/>
      <c r="K85" s="40"/>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row>
    <row r="86" spans="3:49" x14ac:dyDescent="0.25">
      <c r="C86" s="42"/>
      <c r="D86" s="42"/>
      <c r="E86" s="42"/>
      <c r="F86" s="42"/>
      <c r="G86" s="39"/>
      <c r="H86" s="39"/>
      <c r="I86" s="40"/>
      <c r="J86" s="39"/>
      <c r="K86" s="40"/>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row>
    <row r="87" spans="3:49" x14ac:dyDescent="0.25">
      <c r="C87" s="42"/>
      <c r="D87" s="42"/>
      <c r="E87" s="42"/>
      <c r="F87" s="42"/>
      <c r="G87" s="39"/>
      <c r="H87" s="39"/>
      <c r="I87" s="40"/>
      <c r="J87" s="39"/>
      <c r="K87" s="40"/>
      <c r="L87" s="42"/>
      <c r="M87" s="42"/>
      <c r="N87" s="42"/>
      <c r="O87" s="42"/>
      <c r="P87" s="42"/>
      <c r="Q87" s="42"/>
      <c r="R87" s="42"/>
      <c r="S87" s="42"/>
      <c r="T87" s="42"/>
      <c r="U87" s="42"/>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row>
    <row r="88" spans="3:49" x14ac:dyDescent="0.25">
      <c r="C88" s="42"/>
      <c r="D88" s="42"/>
      <c r="E88" s="42"/>
      <c r="F88" s="42"/>
      <c r="G88" s="39"/>
      <c r="H88" s="39"/>
      <c r="I88" s="40"/>
      <c r="J88" s="39"/>
      <c r="K88" s="40"/>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row>
    <row r="89" spans="3:49" x14ac:dyDescent="0.25">
      <c r="C89" s="42"/>
      <c r="D89" s="42"/>
      <c r="E89" s="42"/>
      <c r="F89" s="42"/>
      <c r="G89" s="39"/>
      <c r="H89" s="39"/>
      <c r="I89" s="40"/>
      <c r="J89" s="39"/>
      <c r="K89" s="40"/>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row>
    <row r="90" spans="3:49" x14ac:dyDescent="0.25">
      <c r="C90" s="42"/>
      <c r="D90" s="42"/>
      <c r="E90" s="42"/>
      <c r="F90" s="42"/>
      <c r="G90" s="39"/>
      <c r="H90" s="39"/>
      <c r="I90" s="40"/>
      <c r="J90" s="39"/>
      <c r="K90" s="40"/>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row>
    <row r="91" spans="3:49" x14ac:dyDescent="0.25">
      <c r="C91" s="42"/>
      <c r="D91" s="42"/>
      <c r="E91" s="42"/>
      <c r="F91" s="42"/>
      <c r="G91" s="39"/>
      <c r="H91" s="39"/>
      <c r="I91" s="40"/>
      <c r="J91" s="39"/>
      <c r="K91" s="40"/>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row>
    <row r="92" spans="3:49" x14ac:dyDescent="0.25">
      <c r="C92" s="42"/>
      <c r="D92" s="42"/>
      <c r="E92" s="42"/>
      <c r="F92" s="42"/>
      <c r="G92" s="39"/>
      <c r="H92" s="39"/>
      <c r="I92" s="40"/>
      <c r="J92" s="39"/>
      <c r="K92" s="40"/>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row>
  </sheetData>
  <mergeCells count="1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8:U18"/>
    <mergeCell ref="BD20:BE21"/>
    <mergeCell ref="BF20:BF22"/>
    <mergeCell ref="BG20:BJ20"/>
    <mergeCell ref="BK20:BN20"/>
    <mergeCell ref="BO20:BR20"/>
    <mergeCell ref="BG21:BH21"/>
    <mergeCell ref="BI21:BJ21"/>
    <mergeCell ref="BK21:BL21"/>
    <mergeCell ref="BM21:BN21"/>
    <mergeCell ref="BO21:BP21"/>
    <mergeCell ref="BQ21:BR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8" sqref="A18:Y18"/>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7" t="s">
        <v>513</v>
      </c>
      <c r="B5" s="197"/>
      <c r="C5" s="197"/>
      <c r="D5" s="197"/>
      <c r="E5" s="197"/>
      <c r="F5" s="197"/>
      <c r="G5" s="197"/>
      <c r="H5" s="197"/>
      <c r="I5" s="197"/>
      <c r="J5" s="197"/>
      <c r="K5" s="197"/>
      <c r="L5" s="197"/>
    </row>
    <row r="6" spans="1:12" ht="15" x14ac:dyDescent="0.25"/>
    <row r="7" spans="1:12" ht="18.75" x14ac:dyDescent="0.3">
      <c r="A7" s="198" t="s">
        <v>3</v>
      </c>
      <c r="B7" s="198"/>
      <c r="C7" s="198"/>
      <c r="D7" s="198"/>
      <c r="E7" s="198"/>
      <c r="F7" s="198"/>
      <c r="G7" s="198"/>
      <c r="H7" s="198"/>
      <c r="I7" s="198"/>
      <c r="J7" s="198"/>
      <c r="K7" s="198"/>
      <c r="L7" s="198"/>
    </row>
    <row r="8" spans="1:12" ht="15" x14ac:dyDescent="0.25"/>
    <row r="9" spans="1:12" ht="15.75" x14ac:dyDescent="0.25">
      <c r="A9" s="197" t="s">
        <v>514</v>
      </c>
      <c r="B9" s="197"/>
      <c r="C9" s="197"/>
      <c r="D9" s="197"/>
      <c r="E9" s="197"/>
      <c r="F9" s="197"/>
      <c r="G9" s="197"/>
      <c r="H9" s="197"/>
      <c r="I9" s="197"/>
      <c r="J9" s="197"/>
      <c r="K9" s="197"/>
      <c r="L9" s="197"/>
    </row>
    <row r="10" spans="1:12" ht="15.75" x14ac:dyDescent="0.25">
      <c r="A10" s="195" t="s">
        <v>4</v>
      </c>
      <c r="B10" s="195"/>
      <c r="C10" s="195"/>
      <c r="D10" s="195"/>
      <c r="E10" s="195"/>
      <c r="F10" s="195"/>
      <c r="G10" s="195"/>
      <c r="H10" s="195"/>
      <c r="I10" s="195"/>
      <c r="J10" s="195"/>
      <c r="K10" s="195"/>
      <c r="L10" s="195"/>
    </row>
    <row r="11" spans="1:12" ht="15" x14ac:dyDescent="0.25"/>
    <row r="12" spans="1:12" ht="15.75" x14ac:dyDescent="0.25">
      <c r="A12" s="197" t="s">
        <v>485</v>
      </c>
      <c r="B12" s="197"/>
      <c r="C12" s="197"/>
      <c r="D12" s="197"/>
      <c r="E12" s="197"/>
      <c r="F12" s="197"/>
      <c r="G12" s="197"/>
      <c r="H12" s="197"/>
      <c r="I12" s="197"/>
      <c r="J12" s="197"/>
      <c r="K12" s="197"/>
      <c r="L12" s="197"/>
    </row>
    <row r="13" spans="1:12" ht="15.75" x14ac:dyDescent="0.25">
      <c r="A13" s="195" t="s">
        <v>5</v>
      </c>
      <c r="B13" s="195"/>
      <c r="C13" s="195"/>
      <c r="D13" s="195"/>
      <c r="E13" s="195"/>
      <c r="F13" s="195"/>
      <c r="G13" s="195"/>
      <c r="H13" s="195"/>
      <c r="I13" s="195"/>
      <c r="J13" s="195"/>
      <c r="K13" s="195"/>
      <c r="L13" s="195"/>
    </row>
    <row r="14" spans="1:12" ht="15" x14ac:dyDescent="0.25"/>
    <row r="15" spans="1:12" ht="15.75" x14ac:dyDescent="0.25">
      <c r="A15" s="194" t="s">
        <v>490</v>
      </c>
      <c r="B15" s="194"/>
      <c r="C15" s="194"/>
      <c r="D15" s="194"/>
      <c r="E15" s="194"/>
      <c r="F15" s="194"/>
      <c r="G15" s="194"/>
      <c r="H15" s="194"/>
      <c r="I15" s="194"/>
      <c r="J15" s="194"/>
      <c r="K15" s="194"/>
      <c r="L15" s="194"/>
    </row>
    <row r="16" spans="1:12" ht="15.75" x14ac:dyDescent="0.25">
      <c r="A16" s="195" t="s">
        <v>6</v>
      </c>
      <c r="B16" s="195"/>
      <c r="C16" s="195"/>
      <c r="D16" s="195"/>
      <c r="E16" s="195"/>
      <c r="F16" s="195"/>
      <c r="G16" s="195"/>
      <c r="H16" s="195"/>
      <c r="I16" s="195"/>
      <c r="J16" s="195"/>
      <c r="K16" s="195"/>
      <c r="L16" s="195"/>
    </row>
    <row r="17" spans="1:48" ht="15" x14ac:dyDescent="0.25"/>
    <row r="18" spans="1:48" ht="18.75" x14ac:dyDescent="0.3">
      <c r="A18" s="202" t="s">
        <v>342</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20" spans="1:48" s="24" customFormat="1" ht="15.75" x14ac:dyDescent="0.25">
      <c r="A20" s="304" t="s">
        <v>343</v>
      </c>
      <c r="B20" s="304" t="s">
        <v>344</v>
      </c>
      <c r="C20" s="304" t="s">
        <v>345</v>
      </c>
      <c r="D20" s="304" t="s">
        <v>346</v>
      </c>
      <c r="E20" s="306" t="s">
        <v>347</v>
      </c>
      <c r="F20" s="306"/>
      <c r="G20" s="306"/>
      <c r="H20" s="306"/>
      <c r="I20" s="306"/>
      <c r="J20" s="306"/>
      <c r="K20" s="306"/>
      <c r="L20" s="306"/>
      <c r="M20" s="304" t="s">
        <v>348</v>
      </c>
      <c r="N20" s="304" t="s">
        <v>349</v>
      </c>
      <c r="O20" s="304" t="s">
        <v>350</v>
      </c>
      <c r="P20" s="304" t="s">
        <v>351</v>
      </c>
      <c r="Q20" s="304" t="s">
        <v>352</v>
      </c>
      <c r="R20" s="304" t="s">
        <v>353</v>
      </c>
      <c r="S20" s="306" t="s">
        <v>354</v>
      </c>
      <c r="T20" s="306"/>
      <c r="U20" s="304" t="s">
        <v>355</v>
      </c>
      <c r="V20" s="304" t="s">
        <v>356</v>
      </c>
      <c r="W20" s="304" t="s">
        <v>357</v>
      </c>
      <c r="X20" s="304" t="s">
        <v>358</v>
      </c>
      <c r="Y20" s="304" t="s">
        <v>359</v>
      </c>
      <c r="Z20" s="304" t="s">
        <v>360</v>
      </c>
      <c r="AA20" s="304" t="s">
        <v>361</v>
      </c>
      <c r="AB20" s="304" t="s">
        <v>362</v>
      </c>
      <c r="AC20" s="304" t="s">
        <v>363</v>
      </c>
      <c r="AD20" s="304" t="s">
        <v>364</v>
      </c>
      <c r="AE20" s="304" t="s">
        <v>365</v>
      </c>
      <c r="AF20" s="306" t="s">
        <v>366</v>
      </c>
      <c r="AG20" s="306"/>
      <c r="AH20" s="306"/>
      <c r="AI20" s="306"/>
      <c r="AJ20" s="306"/>
      <c r="AK20" s="306"/>
      <c r="AL20" s="306" t="s">
        <v>367</v>
      </c>
      <c r="AM20" s="306"/>
      <c r="AN20" s="306"/>
      <c r="AO20" s="306"/>
      <c r="AP20" s="306" t="s">
        <v>368</v>
      </c>
      <c r="AQ20" s="306"/>
      <c r="AR20" s="304" t="s">
        <v>369</v>
      </c>
      <c r="AS20" s="304" t="s">
        <v>370</v>
      </c>
      <c r="AT20" s="304" t="s">
        <v>371</v>
      </c>
      <c r="AU20" s="304" t="s">
        <v>372</v>
      </c>
      <c r="AV20" s="304" t="s">
        <v>373</v>
      </c>
    </row>
    <row r="21" spans="1:48" s="24" customFormat="1" ht="15.75" x14ac:dyDescent="0.25">
      <c r="A21" s="307"/>
      <c r="B21" s="307"/>
      <c r="C21" s="307"/>
      <c r="D21" s="307"/>
      <c r="E21" s="304" t="s">
        <v>374</v>
      </c>
      <c r="F21" s="304" t="s">
        <v>326</v>
      </c>
      <c r="G21" s="304" t="s">
        <v>328</v>
      </c>
      <c r="H21" s="304" t="s">
        <v>330</v>
      </c>
      <c r="I21" s="304" t="s">
        <v>375</v>
      </c>
      <c r="J21" s="304" t="s">
        <v>376</v>
      </c>
      <c r="K21" s="304" t="s">
        <v>377</v>
      </c>
      <c r="L21" s="304" t="s">
        <v>136</v>
      </c>
      <c r="M21" s="307"/>
      <c r="N21" s="307"/>
      <c r="O21" s="307"/>
      <c r="P21" s="307"/>
      <c r="Q21" s="307"/>
      <c r="R21" s="307"/>
      <c r="S21" s="304" t="s">
        <v>208</v>
      </c>
      <c r="T21" s="304" t="s">
        <v>276</v>
      </c>
      <c r="U21" s="307"/>
      <c r="V21" s="307"/>
      <c r="W21" s="307"/>
      <c r="X21" s="307"/>
      <c r="Y21" s="307"/>
      <c r="Z21" s="307"/>
      <c r="AA21" s="307"/>
      <c r="AB21" s="307"/>
      <c r="AC21" s="307"/>
      <c r="AD21" s="307"/>
      <c r="AE21" s="307"/>
      <c r="AF21" s="306" t="s">
        <v>378</v>
      </c>
      <c r="AG21" s="306"/>
      <c r="AH21" s="306" t="s">
        <v>379</v>
      </c>
      <c r="AI21" s="306"/>
      <c r="AJ21" s="304" t="s">
        <v>380</v>
      </c>
      <c r="AK21" s="304" t="s">
        <v>381</v>
      </c>
      <c r="AL21" s="304" t="s">
        <v>382</v>
      </c>
      <c r="AM21" s="304" t="s">
        <v>383</v>
      </c>
      <c r="AN21" s="304" t="s">
        <v>384</v>
      </c>
      <c r="AO21" s="304" t="s">
        <v>385</v>
      </c>
      <c r="AP21" s="304" t="s">
        <v>386</v>
      </c>
      <c r="AQ21" s="304" t="s">
        <v>276</v>
      </c>
      <c r="AR21" s="307"/>
      <c r="AS21" s="307"/>
      <c r="AT21" s="307"/>
      <c r="AU21" s="307"/>
      <c r="AV21" s="307"/>
    </row>
    <row r="22" spans="1:48" s="24" customFormat="1" ht="47.25" x14ac:dyDescent="0.25">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25" t="s">
        <v>387</v>
      </c>
      <c r="AG22" s="25" t="s">
        <v>388</v>
      </c>
      <c r="AH22" s="25" t="s">
        <v>208</v>
      </c>
      <c r="AI22" s="25" t="s">
        <v>276</v>
      </c>
      <c r="AJ22" s="305"/>
      <c r="AK22" s="305"/>
      <c r="AL22" s="305"/>
      <c r="AM22" s="305"/>
      <c r="AN22" s="305"/>
      <c r="AO22" s="305"/>
      <c r="AP22" s="305"/>
      <c r="AQ22" s="305"/>
      <c r="AR22" s="305"/>
      <c r="AS22" s="305"/>
      <c r="AT22" s="305"/>
      <c r="AU22" s="305"/>
      <c r="AV22" s="305"/>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306"/>
      <c r="AN24" s="306"/>
      <c r="AO24" s="306"/>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22"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7" t="s">
        <v>513</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514</v>
      </c>
      <c r="B9" s="197"/>
      <c r="C9" s="197"/>
      <c r="D9" s="197"/>
      <c r="E9" s="197"/>
      <c r="F9" s="197"/>
      <c r="G9" s="197"/>
      <c r="H9" s="197"/>
      <c r="I9" s="197"/>
      <c r="J9" s="197"/>
      <c r="K9" s="197"/>
      <c r="L9" s="197"/>
    </row>
    <row r="10" spans="1:12" ht="15.95" customHeight="1" x14ac:dyDescent="0.25">
      <c r="A10" s="195" t="s">
        <v>4</v>
      </c>
      <c r="B10" s="195"/>
      <c r="C10" s="195"/>
      <c r="D10" s="195"/>
      <c r="E10" s="195"/>
      <c r="F10" s="195"/>
      <c r="G10" s="195"/>
      <c r="H10" s="195"/>
      <c r="I10" s="195"/>
      <c r="J10" s="195"/>
      <c r="K10" s="195"/>
      <c r="L10" s="195"/>
    </row>
    <row r="11" spans="1:12" ht="15.95" customHeight="1" x14ac:dyDescent="0.25"/>
    <row r="12" spans="1:12" ht="15.95" customHeight="1" x14ac:dyDescent="0.25">
      <c r="A12" s="197" t="s">
        <v>485</v>
      </c>
      <c r="B12" s="197"/>
      <c r="C12" s="197"/>
      <c r="D12" s="197"/>
      <c r="E12" s="197"/>
      <c r="F12" s="197"/>
      <c r="G12" s="197"/>
      <c r="H12" s="197"/>
      <c r="I12" s="197"/>
      <c r="J12" s="197"/>
      <c r="K12" s="197"/>
      <c r="L12" s="197"/>
    </row>
    <row r="13" spans="1:12" ht="15.95" customHeight="1" x14ac:dyDescent="0.25">
      <c r="A13" s="195" t="s">
        <v>5</v>
      </c>
      <c r="B13" s="195"/>
      <c r="C13" s="195"/>
      <c r="D13" s="195"/>
      <c r="E13" s="195"/>
      <c r="F13" s="195"/>
      <c r="G13" s="195"/>
      <c r="H13" s="195"/>
      <c r="I13" s="195"/>
      <c r="J13" s="195"/>
      <c r="K13" s="195"/>
      <c r="L13" s="195"/>
    </row>
    <row r="14" spans="1:12" ht="15.95" customHeight="1" x14ac:dyDescent="0.25"/>
    <row r="15" spans="1:12" ht="32.1" customHeight="1" x14ac:dyDescent="0.25">
      <c r="A15" s="194" t="s">
        <v>490</v>
      </c>
      <c r="B15" s="194"/>
      <c r="C15" s="194"/>
      <c r="D15" s="194"/>
      <c r="E15" s="194"/>
      <c r="F15" s="194"/>
      <c r="G15" s="194"/>
      <c r="H15" s="194"/>
      <c r="I15" s="194"/>
      <c r="J15" s="194"/>
      <c r="K15" s="194"/>
      <c r="L15" s="194"/>
    </row>
    <row r="16" spans="1:12" ht="15.95" customHeight="1" x14ac:dyDescent="0.25">
      <c r="A16" s="195" t="s">
        <v>6</v>
      </c>
      <c r="B16" s="195"/>
      <c r="C16" s="195"/>
      <c r="D16" s="195"/>
      <c r="E16" s="195"/>
      <c r="F16" s="195"/>
      <c r="G16" s="195"/>
      <c r="H16" s="195"/>
      <c r="I16" s="195"/>
      <c r="J16" s="195"/>
      <c r="K16" s="195"/>
      <c r="L16" s="195"/>
    </row>
    <row r="17" spans="1:13" ht="15.95" customHeight="1" x14ac:dyDescent="0.25"/>
    <row r="18" spans="1:13" ht="18.95" customHeight="1" x14ac:dyDescent="0.3">
      <c r="A18" s="202" t="s">
        <v>389</v>
      </c>
      <c r="B18" s="202"/>
      <c r="C18" s="202"/>
      <c r="D18" s="202"/>
      <c r="E18" s="202"/>
      <c r="F18" s="202"/>
      <c r="G18" s="202"/>
      <c r="H18" s="202"/>
      <c r="I18" s="202"/>
      <c r="J18" s="202"/>
      <c r="K18" s="202"/>
      <c r="L18" s="202"/>
    </row>
    <row r="20" spans="1:13" ht="48" customHeight="1" x14ac:dyDescent="0.25">
      <c r="A20" s="316" t="s">
        <v>390</v>
      </c>
      <c r="B20" s="316"/>
      <c r="C20" s="316"/>
      <c r="D20" s="316"/>
      <c r="E20" s="316"/>
      <c r="F20" s="316"/>
      <c r="G20" s="201" t="s">
        <v>490</v>
      </c>
      <c r="H20" s="201"/>
      <c r="I20" s="201"/>
      <c r="J20" s="201"/>
      <c r="K20" s="201"/>
      <c r="L20" s="201"/>
      <c r="M20" s="8" t="s">
        <v>125</v>
      </c>
    </row>
    <row r="21" spans="1:13" ht="15.95" customHeight="1" x14ac:dyDescent="0.25">
      <c r="A21" s="316" t="s">
        <v>391</v>
      </c>
      <c r="B21" s="316"/>
      <c r="C21" s="316"/>
      <c r="D21" s="316"/>
      <c r="E21" s="316"/>
      <c r="F21" s="316"/>
      <c r="G21" s="201" t="s">
        <v>508</v>
      </c>
      <c r="H21" s="201"/>
      <c r="I21" s="201"/>
      <c r="J21" s="201"/>
      <c r="K21" s="201"/>
      <c r="L21" s="201"/>
    </row>
    <row r="22" spans="1:13" ht="15.95" customHeight="1" x14ac:dyDescent="0.25">
      <c r="A22" s="316" t="s">
        <v>392</v>
      </c>
      <c r="B22" s="316"/>
      <c r="C22" s="316"/>
      <c r="D22" s="316"/>
      <c r="E22" s="316"/>
      <c r="F22" s="316"/>
      <c r="G22" s="201" t="s">
        <v>445</v>
      </c>
      <c r="H22" s="201"/>
      <c r="I22" s="201"/>
      <c r="J22" s="201"/>
      <c r="K22" s="201"/>
      <c r="L22" s="201"/>
    </row>
    <row r="23" spans="1:13" ht="15.95" customHeight="1" x14ac:dyDescent="0.25">
      <c r="A23" s="316" t="s">
        <v>393</v>
      </c>
      <c r="B23" s="316"/>
      <c r="C23" s="316"/>
      <c r="D23" s="316"/>
      <c r="E23" s="316"/>
      <c r="F23" s="316"/>
      <c r="G23" s="201" t="s">
        <v>504</v>
      </c>
      <c r="H23" s="201"/>
      <c r="I23" s="201"/>
      <c r="J23" s="201"/>
      <c r="K23" s="201"/>
      <c r="L23" s="201"/>
    </row>
    <row r="24" spans="1:13" ht="15.95" customHeight="1" x14ac:dyDescent="0.25">
      <c r="A24" s="316" t="s">
        <v>394</v>
      </c>
      <c r="B24" s="316"/>
      <c r="C24" s="316"/>
      <c r="D24" s="316"/>
      <c r="E24" s="316"/>
      <c r="F24" s="316"/>
      <c r="G24" s="201" t="s">
        <v>518</v>
      </c>
      <c r="H24" s="201"/>
      <c r="I24" s="201"/>
      <c r="J24" s="201"/>
      <c r="K24" s="201"/>
      <c r="L24" s="201"/>
    </row>
    <row r="25" spans="1:13" ht="15.95" customHeight="1" x14ac:dyDescent="0.25">
      <c r="A25" s="316" t="s">
        <v>395</v>
      </c>
      <c r="B25" s="316"/>
      <c r="C25" s="316"/>
      <c r="D25" s="316"/>
      <c r="E25" s="316"/>
      <c r="F25" s="316"/>
      <c r="G25" s="201" t="str">
        <f>'3.3 паспорт описание '!C30</f>
        <v>Н</v>
      </c>
      <c r="H25" s="201"/>
      <c r="I25" s="201"/>
      <c r="J25" s="201"/>
      <c r="K25" s="201"/>
      <c r="L25" s="201"/>
    </row>
    <row r="26" spans="1:13" ht="15.95" customHeight="1" x14ac:dyDescent="0.25">
      <c r="A26" s="316" t="s">
        <v>511</v>
      </c>
      <c r="B26" s="316"/>
      <c r="C26" s="316"/>
      <c r="D26" s="316"/>
      <c r="E26" s="316"/>
      <c r="F26" s="316"/>
      <c r="G26" s="320">
        <v>11.705076699999999</v>
      </c>
      <c r="H26" s="320"/>
      <c r="I26" s="320"/>
      <c r="J26" s="320"/>
      <c r="K26" s="320"/>
      <c r="L26" s="320"/>
    </row>
    <row r="27" spans="1:13" ht="15.95" customHeight="1" x14ac:dyDescent="0.25">
      <c r="A27" s="316" t="s">
        <v>396</v>
      </c>
      <c r="B27" s="316"/>
      <c r="C27" s="316"/>
      <c r="D27" s="316"/>
      <c r="E27" s="316"/>
      <c r="F27" s="316"/>
      <c r="G27" s="201" t="s">
        <v>492</v>
      </c>
      <c r="H27" s="201"/>
      <c r="I27" s="201"/>
      <c r="J27" s="201"/>
      <c r="K27" s="201"/>
      <c r="L27" s="201"/>
    </row>
    <row r="28" spans="1:13" ht="15.95" customHeight="1" x14ac:dyDescent="0.25">
      <c r="A28" s="316" t="s">
        <v>398</v>
      </c>
      <c r="B28" s="316"/>
      <c r="C28" s="316"/>
      <c r="D28" s="316"/>
      <c r="E28" s="316"/>
      <c r="F28" s="316"/>
      <c r="G28" s="320">
        <v>11.705076699999999</v>
      </c>
      <c r="H28" s="320"/>
      <c r="I28" s="320"/>
      <c r="J28" s="320"/>
      <c r="K28" s="320"/>
      <c r="L28" s="320"/>
    </row>
    <row r="29" spans="1:13" ht="29.1" customHeight="1" x14ac:dyDescent="0.25">
      <c r="A29" s="315" t="s">
        <v>399</v>
      </c>
      <c r="B29" s="315"/>
      <c r="C29" s="315"/>
      <c r="D29" s="315"/>
      <c r="E29" s="315"/>
      <c r="F29" s="315"/>
      <c r="G29" s="201" t="s">
        <v>436</v>
      </c>
      <c r="H29" s="201"/>
      <c r="I29" s="201"/>
      <c r="J29" s="201"/>
      <c r="K29" s="201"/>
      <c r="L29" s="201"/>
    </row>
    <row r="30" spans="1:13" ht="15.95" customHeight="1" x14ac:dyDescent="0.25">
      <c r="A30" s="316" t="s">
        <v>400</v>
      </c>
      <c r="B30" s="316"/>
      <c r="C30" s="316"/>
      <c r="D30" s="316"/>
      <c r="E30" s="316"/>
      <c r="F30" s="316"/>
      <c r="G30" s="201" t="s">
        <v>436</v>
      </c>
      <c r="H30" s="201"/>
      <c r="I30" s="201"/>
      <c r="J30" s="201"/>
      <c r="K30" s="201"/>
      <c r="L30" s="201"/>
    </row>
    <row r="31" spans="1:13" ht="29.1" customHeight="1" x14ac:dyDescent="0.25">
      <c r="A31" s="315" t="s">
        <v>401</v>
      </c>
      <c r="B31" s="315"/>
      <c r="C31" s="315"/>
      <c r="D31" s="315"/>
      <c r="E31" s="315"/>
      <c r="F31" s="315"/>
      <c r="G31" s="319" t="s">
        <v>436</v>
      </c>
      <c r="H31" s="319"/>
      <c r="I31" s="319"/>
      <c r="J31" s="319"/>
      <c r="K31" s="319"/>
      <c r="L31" s="319"/>
    </row>
    <row r="32" spans="1:13" ht="15.95" customHeight="1" x14ac:dyDescent="0.25">
      <c r="A32" s="316" t="s">
        <v>400</v>
      </c>
      <c r="B32" s="316"/>
      <c r="C32" s="316"/>
      <c r="D32" s="316"/>
      <c r="E32" s="316"/>
      <c r="F32" s="316"/>
      <c r="G32" s="201" t="s">
        <v>436</v>
      </c>
      <c r="H32" s="201"/>
      <c r="I32" s="201"/>
      <c r="J32" s="201"/>
      <c r="K32" s="201"/>
      <c r="L32" s="201"/>
    </row>
    <row r="33" spans="1:12" ht="15.95" customHeight="1" x14ac:dyDescent="0.25">
      <c r="A33" s="316" t="s">
        <v>402</v>
      </c>
      <c r="B33" s="316"/>
      <c r="C33" s="316"/>
      <c r="D33" s="316"/>
      <c r="E33" s="316"/>
      <c r="F33" s="316"/>
      <c r="G33" s="201" t="s">
        <v>436</v>
      </c>
      <c r="H33" s="201"/>
      <c r="I33" s="201"/>
      <c r="J33" s="201"/>
      <c r="K33" s="201"/>
      <c r="L33" s="201"/>
    </row>
    <row r="34" spans="1:12" ht="15.95" customHeight="1" x14ac:dyDescent="0.25">
      <c r="A34" s="316" t="s">
        <v>403</v>
      </c>
      <c r="B34" s="316"/>
      <c r="C34" s="316"/>
      <c r="D34" s="316"/>
      <c r="E34" s="316"/>
      <c r="F34" s="316"/>
      <c r="G34" s="201" t="s">
        <v>436</v>
      </c>
      <c r="H34" s="201"/>
      <c r="I34" s="201"/>
      <c r="J34" s="201"/>
      <c r="K34" s="201"/>
      <c r="L34" s="201"/>
    </row>
    <row r="35" spans="1:12" ht="15.95" customHeight="1" x14ac:dyDescent="0.25">
      <c r="A35" s="316" t="s">
        <v>404</v>
      </c>
      <c r="B35" s="316"/>
      <c r="C35" s="316"/>
      <c r="D35" s="316"/>
      <c r="E35" s="316"/>
      <c r="F35" s="316"/>
      <c r="G35" s="201" t="s">
        <v>436</v>
      </c>
      <c r="H35" s="201"/>
      <c r="I35" s="201"/>
      <c r="J35" s="201"/>
      <c r="K35" s="201"/>
      <c r="L35" s="201"/>
    </row>
    <row r="36" spans="1:12" ht="15.95" customHeight="1" x14ac:dyDescent="0.25">
      <c r="A36" s="315" t="s">
        <v>405</v>
      </c>
      <c r="B36" s="315"/>
      <c r="C36" s="315"/>
      <c r="D36" s="315"/>
      <c r="E36" s="315"/>
      <c r="F36" s="315"/>
      <c r="G36" s="318">
        <v>0</v>
      </c>
      <c r="H36" s="318"/>
      <c r="I36" s="318"/>
      <c r="J36" s="318"/>
      <c r="K36" s="318"/>
      <c r="L36" s="318"/>
    </row>
    <row r="37" spans="1:12" ht="15.95" customHeight="1" x14ac:dyDescent="0.25">
      <c r="A37" s="315" t="s">
        <v>406</v>
      </c>
      <c r="B37" s="315"/>
      <c r="C37" s="315"/>
      <c r="D37" s="315"/>
      <c r="E37" s="315"/>
      <c r="F37" s="315"/>
      <c r="G37" s="317">
        <v>0</v>
      </c>
      <c r="H37" s="317"/>
      <c r="I37" s="317"/>
      <c r="J37" s="317"/>
      <c r="K37" s="317"/>
      <c r="L37" s="317"/>
    </row>
    <row r="38" spans="1:12" ht="15.95" customHeight="1" x14ac:dyDescent="0.25">
      <c r="A38" s="315" t="s">
        <v>407</v>
      </c>
      <c r="B38" s="315"/>
      <c r="C38" s="315"/>
      <c r="D38" s="315"/>
      <c r="E38" s="315"/>
      <c r="F38" s="315"/>
      <c r="G38" s="318">
        <v>0</v>
      </c>
      <c r="H38" s="318"/>
      <c r="I38" s="318"/>
      <c r="J38" s="318"/>
      <c r="K38" s="318"/>
      <c r="L38" s="318"/>
    </row>
    <row r="39" spans="1:12" ht="15.95" customHeight="1" x14ac:dyDescent="0.25">
      <c r="A39" s="315" t="s">
        <v>408</v>
      </c>
      <c r="B39" s="315"/>
      <c r="C39" s="315"/>
      <c r="D39" s="315"/>
      <c r="E39" s="315"/>
      <c r="F39" s="315"/>
      <c r="G39" s="317">
        <v>0</v>
      </c>
      <c r="H39" s="317"/>
      <c r="I39" s="317"/>
      <c r="J39" s="317"/>
      <c r="K39" s="317"/>
      <c r="L39" s="317"/>
    </row>
    <row r="40" spans="1:12" ht="15.95" customHeight="1" x14ac:dyDescent="0.25">
      <c r="A40" s="315" t="s">
        <v>409</v>
      </c>
      <c r="B40" s="315"/>
      <c r="C40" s="315"/>
      <c r="D40" s="315"/>
      <c r="E40" s="315"/>
      <c r="F40" s="315"/>
      <c r="G40" s="201" t="s">
        <v>436</v>
      </c>
      <c r="H40" s="201"/>
      <c r="I40" s="201"/>
      <c r="J40" s="201"/>
      <c r="K40" s="201"/>
      <c r="L40" s="201"/>
    </row>
    <row r="41" spans="1:12" ht="15.95" customHeight="1" x14ac:dyDescent="0.25">
      <c r="A41" s="308" t="s">
        <v>410</v>
      </c>
      <c r="B41" s="308"/>
      <c r="C41" s="308"/>
      <c r="D41" s="308"/>
      <c r="E41" s="308"/>
      <c r="F41" s="308"/>
      <c r="G41" s="201" t="s">
        <v>515</v>
      </c>
      <c r="H41" s="201"/>
      <c r="I41" s="201"/>
      <c r="J41" s="201"/>
      <c r="K41" s="201"/>
      <c r="L41" s="201"/>
    </row>
    <row r="42" spans="1:12" ht="15.95" customHeight="1" x14ac:dyDescent="0.25">
      <c r="A42" s="313" t="s">
        <v>411</v>
      </c>
      <c r="B42" s="313"/>
      <c r="C42" s="313"/>
      <c r="D42" s="313"/>
      <c r="E42" s="313"/>
      <c r="F42" s="313"/>
      <c r="G42" s="201"/>
      <c r="H42" s="201"/>
      <c r="I42" s="201"/>
      <c r="J42" s="201"/>
      <c r="K42" s="201"/>
      <c r="L42" s="201"/>
    </row>
    <row r="43" spans="1:12" ht="15.95" customHeight="1" x14ac:dyDescent="0.25">
      <c r="A43" s="313" t="s">
        <v>412</v>
      </c>
      <c r="B43" s="313"/>
      <c r="C43" s="313"/>
      <c r="D43" s="313"/>
      <c r="E43" s="313"/>
      <c r="F43" s="313"/>
      <c r="G43" s="201" t="s">
        <v>436</v>
      </c>
      <c r="H43" s="201"/>
      <c r="I43" s="201"/>
      <c r="J43" s="201"/>
      <c r="K43" s="201"/>
      <c r="L43" s="201"/>
    </row>
    <row r="44" spans="1:12" ht="15.95" customHeight="1" x14ac:dyDescent="0.25">
      <c r="A44" s="313" t="s">
        <v>413</v>
      </c>
      <c r="B44" s="313"/>
      <c r="C44" s="313"/>
      <c r="D44" s="313"/>
      <c r="E44" s="313"/>
      <c r="F44" s="313"/>
      <c r="G44" s="201" t="s">
        <v>436</v>
      </c>
      <c r="H44" s="201"/>
      <c r="I44" s="201"/>
      <c r="J44" s="201"/>
      <c r="K44" s="201"/>
      <c r="L44" s="201"/>
    </row>
    <row r="45" spans="1:12" ht="15.95" customHeight="1" x14ac:dyDescent="0.25">
      <c r="A45" s="314" t="s">
        <v>414</v>
      </c>
      <c r="B45" s="314"/>
      <c r="C45" s="314"/>
      <c r="D45" s="314"/>
      <c r="E45" s="314"/>
      <c r="F45" s="314"/>
      <c r="G45" s="201" t="s">
        <v>436</v>
      </c>
      <c r="H45" s="201"/>
      <c r="I45" s="201"/>
      <c r="J45" s="201"/>
      <c r="K45" s="201"/>
      <c r="L45" s="201"/>
    </row>
    <row r="46" spans="1:12" ht="29.1" customHeight="1" x14ac:dyDescent="0.25">
      <c r="A46" s="316" t="s">
        <v>415</v>
      </c>
      <c r="B46" s="316"/>
      <c r="C46" s="316"/>
      <c r="D46" s="316"/>
      <c r="E46" s="316"/>
      <c r="F46" s="316"/>
      <c r="G46" s="201" t="s">
        <v>436</v>
      </c>
      <c r="H46" s="201"/>
      <c r="I46" s="201"/>
      <c r="J46" s="201"/>
      <c r="K46" s="201"/>
      <c r="L46" s="201"/>
    </row>
    <row r="47" spans="1:12" ht="29.1" customHeight="1" x14ac:dyDescent="0.25">
      <c r="A47" s="315" t="s">
        <v>416</v>
      </c>
      <c r="B47" s="315"/>
      <c r="C47" s="315"/>
      <c r="D47" s="315"/>
      <c r="E47" s="315"/>
      <c r="F47" s="315"/>
      <c r="G47" s="201" t="s">
        <v>436</v>
      </c>
      <c r="H47" s="201"/>
      <c r="I47" s="201"/>
      <c r="J47" s="201"/>
      <c r="K47" s="201"/>
      <c r="L47" s="201"/>
    </row>
    <row r="48" spans="1:12" ht="15.95" customHeight="1" x14ac:dyDescent="0.25">
      <c r="A48" s="316" t="s">
        <v>400</v>
      </c>
      <c r="B48" s="316"/>
      <c r="C48" s="316"/>
      <c r="D48" s="316"/>
      <c r="E48" s="316"/>
      <c r="F48" s="316"/>
      <c r="G48" s="201" t="s">
        <v>436</v>
      </c>
      <c r="H48" s="201"/>
      <c r="I48" s="201"/>
      <c r="J48" s="201"/>
      <c r="K48" s="201"/>
      <c r="L48" s="201"/>
    </row>
    <row r="49" spans="1:12" ht="15.95" customHeight="1" x14ac:dyDescent="0.25">
      <c r="A49" s="316" t="s">
        <v>417</v>
      </c>
      <c r="B49" s="316"/>
      <c r="C49" s="316"/>
      <c r="D49" s="316"/>
      <c r="E49" s="316"/>
      <c r="F49" s="316"/>
      <c r="G49" s="201" t="s">
        <v>436</v>
      </c>
      <c r="H49" s="201"/>
      <c r="I49" s="201"/>
      <c r="J49" s="201"/>
      <c r="K49" s="201"/>
      <c r="L49" s="201"/>
    </row>
    <row r="50" spans="1:12" ht="15.95" customHeight="1" x14ac:dyDescent="0.25">
      <c r="A50" s="316" t="s">
        <v>418</v>
      </c>
      <c r="B50" s="316"/>
      <c r="C50" s="316"/>
      <c r="D50" s="316"/>
      <c r="E50" s="316"/>
      <c r="F50" s="316"/>
      <c r="G50" s="201" t="s">
        <v>436</v>
      </c>
      <c r="H50" s="201"/>
      <c r="I50" s="201"/>
      <c r="J50" s="201"/>
      <c r="K50" s="201"/>
      <c r="L50" s="201"/>
    </row>
    <row r="51" spans="1:12" ht="15.95" customHeight="1" x14ac:dyDescent="0.25">
      <c r="A51" s="315" t="s">
        <v>419</v>
      </c>
      <c r="B51" s="315"/>
      <c r="C51" s="315"/>
      <c r="D51" s="315"/>
      <c r="E51" s="315"/>
      <c r="F51" s="315"/>
      <c r="G51" s="201" t="s">
        <v>436</v>
      </c>
      <c r="H51" s="201"/>
      <c r="I51" s="201"/>
      <c r="J51" s="201"/>
      <c r="K51" s="201"/>
      <c r="L51" s="201"/>
    </row>
    <row r="52" spans="1:12" ht="15.95" customHeight="1" x14ac:dyDescent="0.25">
      <c r="A52" s="315" t="s">
        <v>420</v>
      </c>
      <c r="B52" s="315"/>
      <c r="C52" s="315"/>
      <c r="D52" s="315"/>
      <c r="E52" s="315"/>
      <c r="F52" s="315"/>
      <c r="G52" s="201" t="s">
        <v>436</v>
      </c>
      <c r="H52" s="201"/>
      <c r="I52" s="201"/>
      <c r="J52" s="201"/>
      <c r="K52" s="201"/>
      <c r="L52" s="201"/>
    </row>
    <row r="53" spans="1:12" ht="15.95" customHeight="1" x14ac:dyDescent="0.25">
      <c r="A53" s="308" t="s">
        <v>421</v>
      </c>
      <c r="B53" s="308"/>
      <c r="C53" s="308"/>
      <c r="D53" s="308"/>
      <c r="E53" s="308"/>
      <c r="F53" s="308"/>
      <c r="G53" s="201" t="s">
        <v>436</v>
      </c>
      <c r="H53" s="201"/>
      <c r="I53" s="201"/>
      <c r="J53" s="201"/>
      <c r="K53" s="201"/>
      <c r="L53" s="201"/>
    </row>
    <row r="54" spans="1:12" ht="15.95" customHeight="1" x14ac:dyDescent="0.25">
      <c r="A54" s="313" t="s">
        <v>422</v>
      </c>
      <c r="B54" s="313"/>
      <c r="C54" s="313"/>
      <c r="D54" s="313"/>
      <c r="E54" s="313"/>
      <c r="F54" s="313"/>
      <c r="G54" s="201" t="s">
        <v>436</v>
      </c>
      <c r="H54" s="201"/>
      <c r="I54" s="201"/>
      <c r="J54" s="201"/>
      <c r="K54" s="201"/>
      <c r="L54" s="201"/>
    </row>
    <row r="55" spans="1:12" ht="15.95" customHeight="1" x14ac:dyDescent="0.25">
      <c r="A55" s="314" t="s">
        <v>423</v>
      </c>
      <c r="B55" s="314"/>
      <c r="C55" s="314"/>
      <c r="D55" s="314"/>
      <c r="E55" s="314"/>
      <c r="F55" s="314"/>
      <c r="G55" s="201" t="s">
        <v>436</v>
      </c>
      <c r="H55" s="201"/>
      <c r="I55" s="201"/>
      <c r="J55" s="201"/>
      <c r="K55" s="201"/>
      <c r="L55" s="201"/>
    </row>
    <row r="56" spans="1:12" ht="29.1" customHeight="1" x14ac:dyDescent="0.25">
      <c r="A56" s="315" t="s">
        <v>424</v>
      </c>
      <c r="B56" s="315"/>
      <c r="C56" s="315"/>
      <c r="D56" s="315"/>
      <c r="E56" s="315"/>
      <c r="F56" s="315"/>
      <c r="G56" s="201" t="s">
        <v>522</v>
      </c>
      <c r="H56" s="201"/>
      <c r="I56" s="201"/>
      <c r="J56" s="201"/>
      <c r="K56" s="201"/>
      <c r="L56" s="201"/>
    </row>
    <row r="57" spans="1:12" ht="29.1" customHeight="1" x14ac:dyDescent="0.25">
      <c r="A57" s="315" t="s">
        <v>425</v>
      </c>
      <c r="B57" s="315"/>
      <c r="C57" s="315"/>
      <c r="D57" s="315"/>
      <c r="E57" s="315"/>
      <c r="F57" s="315"/>
      <c r="G57" s="201" t="s">
        <v>427</v>
      </c>
      <c r="H57" s="201"/>
      <c r="I57" s="201"/>
      <c r="J57" s="201"/>
      <c r="K57" s="201"/>
      <c r="L57" s="201"/>
    </row>
    <row r="58" spans="1:12" ht="15" customHeight="1" x14ac:dyDescent="0.25">
      <c r="A58" s="308" t="s">
        <v>426</v>
      </c>
      <c r="B58" s="308"/>
      <c r="C58" s="308"/>
      <c r="D58" s="308"/>
      <c r="E58" s="308"/>
      <c r="F58" s="308"/>
      <c r="G58" s="199" t="s">
        <v>427</v>
      </c>
      <c r="H58" s="199"/>
      <c r="I58" s="199"/>
      <c r="J58" s="199"/>
      <c r="K58" s="199"/>
      <c r="L58" s="199"/>
    </row>
    <row r="59" spans="1:12" ht="15" customHeight="1" x14ac:dyDescent="0.25">
      <c r="A59" s="313" t="s">
        <v>428</v>
      </c>
      <c r="B59" s="313"/>
      <c r="C59" s="313"/>
      <c r="D59" s="313"/>
      <c r="E59" s="313"/>
      <c r="F59" s="313"/>
      <c r="G59" s="309"/>
      <c r="H59" s="310"/>
      <c r="I59" s="310"/>
      <c r="J59" s="310"/>
      <c r="K59" s="310"/>
      <c r="L59" s="311"/>
    </row>
    <row r="60" spans="1:12" ht="15" customHeight="1" x14ac:dyDescent="0.25">
      <c r="A60" s="313" t="s">
        <v>429</v>
      </c>
      <c r="B60" s="313"/>
      <c r="C60" s="313"/>
      <c r="D60" s="313"/>
      <c r="E60" s="313"/>
      <c r="F60" s="313"/>
      <c r="G60" s="309"/>
      <c r="H60" s="310"/>
      <c r="I60" s="310"/>
      <c r="J60" s="310"/>
      <c r="K60" s="310"/>
      <c r="L60" s="311"/>
    </row>
    <row r="61" spans="1:12" ht="15" customHeight="1" x14ac:dyDescent="0.25">
      <c r="A61" s="313" t="s">
        <v>430</v>
      </c>
      <c r="B61" s="313"/>
      <c r="C61" s="313"/>
      <c r="D61" s="313"/>
      <c r="E61" s="313"/>
      <c r="F61" s="313"/>
      <c r="G61" s="309"/>
      <c r="H61" s="310"/>
      <c r="I61" s="310"/>
      <c r="J61" s="310"/>
      <c r="K61" s="310"/>
      <c r="L61" s="311"/>
    </row>
    <row r="62" spans="1:12" ht="15" customHeight="1" x14ac:dyDescent="0.25">
      <c r="A62" s="314" t="s">
        <v>431</v>
      </c>
      <c r="B62" s="314"/>
      <c r="C62" s="314"/>
      <c r="D62" s="314"/>
      <c r="E62" s="314"/>
      <c r="F62" s="314"/>
      <c r="G62" s="203"/>
      <c r="H62" s="312"/>
      <c r="I62" s="312"/>
      <c r="J62" s="312"/>
      <c r="K62" s="312"/>
      <c r="L62" s="20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7" t="s">
        <v>513</v>
      </c>
      <c r="C4" s="197"/>
      <c r="D4" s="197"/>
      <c r="E4" s="197"/>
      <c r="F4" s="197"/>
      <c r="G4" s="197"/>
      <c r="H4" s="197"/>
      <c r="I4" s="197"/>
      <c r="J4" s="197"/>
      <c r="K4" s="197"/>
      <c r="L4" s="197"/>
      <c r="M4" s="197"/>
      <c r="N4" s="197"/>
      <c r="O4" s="197"/>
      <c r="P4" s="197"/>
      <c r="Q4" s="197"/>
      <c r="R4" s="197"/>
      <c r="S4" s="197"/>
      <c r="T4" s="197"/>
    </row>
    <row r="6" spans="1:20" s="1" customFormat="1" ht="18.75"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x14ac:dyDescent="0.25">
      <c r="A8" s="197" t="s">
        <v>514</v>
      </c>
      <c r="B8" s="197"/>
      <c r="C8" s="197"/>
      <c r="D8" s="197"/>
      <c r="E8" s="197"/>
      <c r="F8" s="197"/>
      <c r="G8" s="197"/>
      <c r="H8" s="197"/>
      <c r="I8" s="197"/>
      <c r="J8" s="197"/>
      <c r="K8" s="197"/>
      <c r="L8" s="197"/>
      <c r="M8" s="197"/>
      <c r="N8" s="197"/>
      <c r="O8" s="197"/>
      <c r="P8" s="197"/>
      <c r="Q8" s="197"/>
      <c r="R8" s="197"/>
      <c r="S8" s="197"/>
      <c r="T8" s="197"/>
    </row>
    <row r="9" spans="1:20" s="1" customFormat="1"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x14ac:dyDescent="0.25">
      <c r="A11" s="197" t="s">
        <v>485</v>
      </c>
      <c r="B11" s="197"/>
      <c r="C11" s="197"/>
      <c r="D11" s="197"/>
      <c r="E11" s="197"/>
      <c r="F11" s="197"/>
      <c r="G11" s="197"/>
      <c r="H11" s="197"/>
      <c r="I11" s="197"/>
      <c r="J11" s="197"/>
      <c r="K11" s="197"/>
      <c r="L11" s="197"/>
      <c r="M11" s="197"/>
      <c r="N11" s="197"/>
      <c r="O11" s="197"/>
      <c r="P11" s="197"/>
      <c r="Q11" s="197"/>
      <c r="R11" s="197"/>
      <c r="S11" s="197"/>
      <c r="T11" s="197"/>
    </row>
    <row r="12" spans="1:20" s="1" customFormat="1"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x14ac:dyDescent="0.25">
      <c r="A14" s="194" t="s">
        <v>490</v>
      </c>
      <c r="B14" s="194"/>
      <c r="C14" s="194"/>
      <c r="D14" s="194"/>
      <c r="E14" s="194"/>
      <c r="F14" s="194"/>
      <c r="G14" s="194"/>
      <c r="H14" s="194"/>
      <c r="I14" s="194"/>
      <c r="J14" s="194"/>
      <c r="K14" s="194"/>
      <c r="L14" s="194"/>
      <c r="M14" s="194"/>
      <c r="N14" s="194"/>
      <c r="O14" s="194"/>
      <c r="P14" s="194"/>
      <c r="Q14" s="194"/>
      <c r="R14" s="194"/>
      <c r="S14" s="194"/>
      <c r="T14" s="194"/>
    </row>
    <row r="15" spans="1:20" s="1" customFormat="1" x14ac:dyDescent="0.25">
      <c r="A15" s="195" t="s">
        <v>6</v>
      </c>
      <c r="B15" s="195"/>
      <c r="C15" s="195"/>
      <c r="D15" s="195"/>
      <c r="E15" s="195"/>
      <c r="F15" s="195"/>
      <c r="G15" s="195"/>
      <c r="H15" s="195"/>
      <c r="I15" s="195"/>
      <c r="J15" s="195"/>
      <c r="K15" s="195"/>
      <c r="L15" s="195"/>
      <c r="M15" s="195"/>
      <c r="N15" s="195"/>
      <c r="O15" s="195"/>
      <c r="P15" s="195"/>
      <c r="Q15" s="195"/>
      <c r="R15" s="195"/>
      <c r="S15" s="195"/>
      <c r="T15" s="195"/>
    </row>
    <row r="16" spans="1:20" ht="18.75" x14ac:dyDescent="0.3">
      <c r="B16" s="202" t="s">
        <v>36</v>
      </c>
      <c r="C16" s="202"/>
      <c r="D16" s="202"/>
      <c r="E16" s="202"/>
      <c r="F16" s="202"/>
      <c r="G16" s="202"/>
      <c r="H16" s="202"/>
      <c r="I16" s="202"/>
      <c r="J16" s="202"/>
      <c r="K16" s="202"/>
      <c r="L16" s="202"/>
      <c r="M16" s="202"/>
      <c r="N16" s="202"/>
      <c r="O16" s="202"/>
      <c r="P16" s="202"/>
      <c r="Q16" s="202"/>
      <c r="R16" s="202"/>
      <c r="S16" s="202"/>
      <c r="T16" s="202"/>
    </row>
    <row r="18" spans="2:20" s="1" customFormat="1" x14ac:dyDescent="0.25">
      <c r="B18" s="199" t="s">
        <v>8</v>
      </c>
      <c r="C18" s="199" t="s">
        <v>37</v>
      </c>
      <c r="D18" s="199" t="s">
        <v>38</v>
      </c>
      <c r="E18" s="199" t="s">
        <v>39</v>
      </c>
      <c r="F18" s="199" t="s">
        <v>40</v>
      </c>
      <c r="G18" s="199" t="s">
        <v>41</v>
      </c>
      <c r="H18" s="199" t="s">
        <v>42</v>
      </c>
      <c r="I18" s="199" t="s">
        <v>43</v>
      </c>
      <c r="J18" s="199" t="s">
        <v>44</v>
      </c>
      <c r="K18" s="199" t="s">
        <v>45</v>
      </c>
      <c r="L18" s="199" t="s">
        <v>46</v>
      </c>
      <c r="M18" s="199" t="s">
        <v>47</v>
      </c>
      <c r="N18" s="199" t="s">
        <v>48</v>
      </c>
      <c r="O18" s="199" t="s">
        <v>49</v>
      </c>
      <c r="P18" s="199" t="s">
        <v>50</v>
      </c>
      <c r="Q18" s="199" t="s">
        <v>51</v>
      </c>
      <c r="R18" s="201" t="s">
        <v>52</v>
      </c>
      <c r="S18" s="201"/>
      <c r="T18" s="199" t="s">
        <v>53</v>
      </c>
    </row>
    <row r="19" spans="2:20" s="1" customFormat="1" ht="141.75" x14ac:dyDescent="0.25">
      <c r="B19" s="200"/>
      <c r="C19" s="200"/>
      <c r="D19" s="200"/>
      <c r="E19" s="200"/>
      <c r="F19" s="200"/>
      <c r="G19" s="200"/>
      <c r="H19" s="200"/>
      <c r="I19" s="200"/>
      <c r="J19" s="200"/>
      <c r="K19" s="200"/>
      <c r="L19" s="200"/>
      <c r="M19" s="200"/>
      <c r="N19" s="200"/>
      <c r="O19" s="200"/>
      <c r="P19" s="200"/>
      <c r="Q19" s="200"/>
      <c r="R19" s="6" t="s">
        <v>54</v>
      </c>
      <c r="S19" s="6" t="s">
        <v>55</v>
      </c>
      <c r="T19" s="20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55" zoomScaleNormal="55" workbookViewId="0">
      <selection activeCell="G22" sqref="G22"/>
    </sheetView>
  </sheetViews>
  <sheetFormatPr defaultColWidth="9" defaultRowHeight="15" x14ac:dyDescent="0.25"/>
  <cols>
    <col min="1" max="1" width="19.140625" style="8" customWidth="1"/>
    <col min="2" max="2" width="25.28515625" style="8" customWidth="1"/>
    <col min="3" max="3" width="19.140625" style="8" customWidth="1"/>
    <col min="4" max="4" width="24.28515625" style="8" customWidth="1"/>
    <col min="5" max="5" width="19.140625" style="8" customWidth="1"/>
    <col min="6" max="6" width="24.85546875" style="8" customWidth="1"/>
    <col min="7" max="7" width="19.140625" style="8" customWidth="1"/>
    <col min="8" max="8" width="23.8554687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7" t="s">
        <v>513</v>
      </c>
      <c r="C4" s="197"/>
      <c r="D4" s="197"/>
      <c r="E4" s="197"/>
      <c r="F4" s="197"/>
      <c r="G4" s="197"/>
      <c r="H4" s="197"/>
      <c r="I4" s="197"/>
      <c r="J4" s="197"/>
      <c r="K4" s="197"/>
      <c r="L4" s="197"/>
      <c r="M4" s="197"/>
      <c r="N4" s="197"/>
      <c r="O4" s="197"/>
      <c r="P4" s="197"/>
      <c r="Q4" s="197"/>
      <c r="R4" s="197"/>
      <c r="S4" s="197"/>
      <c r="T4" s="197"/>
    </row>
    <row r="6" spans="1:20" s="1" customFormat="1" ht="18.75"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ht="15.75" x14ac:dyDescent="0.25">
      <c r="A8" s="197" t="s">
        <v>514</v>
      </c>
      <c r="B8" s="197"/>
      <c r="C8" s="197"/>
      <c r="D8" s="197"/>
      <c r="E8" s="197"/>
      <c r="F8" s="197"/>
      <c r="G8" s="197"/>
      <c r="H8" s="197"/>
      <c r="I8" s="197"/>
      <c r="J8" s="197"/>
      <c r="K8" s="197"/>
      <c r="L8" s="197"/>
      <c r="M8" s="197"/>
      <c r="N8" s="197"/>
      <c r="O8" s="197"/>
      <c r="P8" s="197"/>
      <c r="Q8" s="197"/>
      <c r="R8" s="197"/>
      <c r="S8" s="197"/>
      <c r="T8" s="197"/>
    </row>
    <row r="9" spans="1:20" s="1" customFormat="1" ht="15.75"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ht="15.75" x14ac:dyDescent="0.25">
      <c r="A11" s="197" t="s">
        <v>485</v>
      </c>
      <c r="B11" s="197"/>
      <c r="C11" s="197"/>
      <c r="D11" s="197"/>
      <c r="E11" s="197"/>
      <c r="F11" s="197"/>
      <c r="G11" s="197"/>
      <c r="H11" s="197"/>
      <c r="I11" s="197"/>
      <c r="J11" s="197"/>
      <c r="K11" s="197"/>
      <c r="L11" s="197"/>
      <c r="M11" s="197"/>
      <c r="N11" s="197"/>
      <c r="O11" s="197"/>
      <c r="P11" s="197"/>
      <c r="Q11" s="197"/>
      <c r="R11" s="197"/>
      <c r="S11" s="197"/>
      <c r="T11" s="197"/>
    </row>
    <row r="12" spans="1:20" s="1" customFormat="1" ht="15.75"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ht="15.75" x14ac:dyDescent="0.25">
      <c r="A14" s="194" t="s">
        <v>490</v>
      </c>
      <c r="B14" s="194"/>
      <c r="C14" s="194"/>
      <c r="D14" s="194"/>
      <c r="E14" s="194"/>
      <c r="F14" s="194"/>
      <c r="G14" s="194"/>
      <c r="H14" s="194"/>
      <c r="I14" s="194"/>
      <c r="J14" s="194"/>
      <c r="K14" s="194"/>
      <c r="L14" s="194"/>
      <c r="M14" s="194"/>
      <c r="N14" s="194"/>
      <c r="O14" s="194"/>
      <c r="P14" s="194"/>
      <c r="Q14" s="194"/>
      <c r="R14" s="194"/>
      <c r="S14" s="194"/>
      <c r="T14" s="194"/>
    </row>
    <row r="15" spans="1:20" s="1" customFormat="1" ht="15.75" x14ac:dyDescent="0.25">
      <c r="A15" s="195" t="s">
        <v>6</v>
      </c>
      <c r="B15" s="195"/>
      <c r="C15" s="195"/>
      <c r="D15" s="195"/>
      <c r="E15" s="195"/>
      <c r="F15" s="195"/>
      <c r="G15" s="195"/>
      <c r="H15" s="195"/>
      <c r="I15" s="195"/>
      <c r="J15" s="195"/>
      <c r="K15" s="195"/>
      <c r="L15" s="195"/>
      <c r="M15" s="195"/>
      <c r="N15" s="195"/>
      <c r="O15" s="195"/>
      <c r="P15" s="195"/>
      <c r="Q15" s="195"/>
      <c r="R15" s="195"/>
      <c r="S15" s="195"/>
      <c r="T15" s="195"/>
    </row>
    <row r="17" spans="1:20" s="9" customFormat="1" ht="18.75" x14ac:dyDescent="0.3">
      <c r="A17" s="196" t="s">
        <v>56</v>
      </c>
      <c r="B17" s="196"/>
      <c r="C17" s="196"/>
      <c r="D17" s="196"/>
      <c r="E17" s="196"/>
      <c r="F17" s="196"/>
      <c r="G17" s="196"/>
      <c r="H17" s="196"/>
      <c r="I17" s="196"/>
      <c r="J17" s="196"/>
      <c r="K17" s="196"/>
      <c r="L17" s="196"/>
      <c r="M17" s="196"/>
      <c r="N17" s="196"/>
      <c r="O17" s="196"/>
      <c r="P17" s="196"/>
      <c r="Q17" s="196"/>
      <c r="R17" s="196"/>
      <c r="S17" s="196"/>
      <c r="T17" s="196"/>
    </row>
    <row r="18" spans="1:20" s="1" customFormat="1" ht="15.75" x14ac:dyDescent="0.25"/>
    <row r="19" spans="1:20" s="1" customFormat="1" ht="15.75" x14ac:dyDescent="0.25">
      <c r="A19" s="199" t="s">
        <v>8</v>
      </c>
      <c r="B19" s="199" t="s">
        <v>57</v>
      </c>
      <c r="C19" s="199"/>
      <c r="D19" s="199" t="s">
        <v>58</v>
      </c>
      <c r="E19" s="199" t="s">
        <v>59</v>
      </c>
      <c r="F19" s="199"/>
      <c r="G19" s="199" t="s">
        <v>60</v>
      </c>
      <c r="H19" s="199"/>
      <c r="I19" s="199" t="s">
        <v>61</v>
      </c>
      <c r="J19" s="199"/>
      <c r="K19" s="199" t="s">
        <v>62</v>
      </c>
      <c r="L19" s="199" t="s">
        <v>63</v>
      </c>
      <c r="M19" s="199"/>
      <c r="N19" s="199" t="s">
        <v>64</v>
      </c>
      <c r="O19" s="199"/>
      <c r="P19" s="199" t="s">
        <v>65</v>
      </c>
      <c r="Q19" s="201" t="s">
        <v>66</v>
      </c>
      <c r="R19" s="201"/>
      <c r="S19" s="201" t="s">
        <v>67</v>
      </c>
      <c r="T19" s="201"/>
    </row>
    <row r="20" spans="1:20" s="1" customFormat="1" ht="94.5" x14ac:dyDescent="0.25">
      <c r="A20" s="207"/>
      <c r="B20" s="203"/>
      <c r="C20" s="204"/>
      <c r="D20" s="207"/>
      <c r="E20" s="203"/>
      <c r="F20" s="204"/>
      <c r="G20" s="203"/>
      <c r="H20" s="204"/>
      <c r="I20" s="203"/>
      <c r="J20" s="204"/>
      <c r="K20" s="200"/>
      <c r="L20" s="203"/>
      <c r="M20" s="204"/>
      <c r="N20" s="203"/>
      <c r="O20" s="204"/>
      <c r="P20" s="200"/>
      <c r="Q20" s="6" t="s">
        <v>68</v>
      </c>
      <c r="R20" s="6" t="s">
        <v>69</v>
      </c>
      <c r="S20" s="6" t="s">
        <v>70</v>
      </c>
      <c r="T20" s="6" t="s">
        <v>71</v>
      </c>
    </row>
    <row r="21" spans="1:20" s="1" customFormat="1" ht="15.75" x14ac:dyDescent="0.25">
      <c r="A21" s="200"/>
      <c r="B21" s="6" t="s">
        <v>72</v>
      </c>
      <c r="C21" s="6" t="s">
        <v>73</v>
      </c>
      <c r="D21" s="200"/>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8.5" customHeight="1" x14ac:dyDescent="0.25">
      <c r="A23" s="29">
        <v>1</v>
      </c>
      <c r="B23" s="29" t="s">
        <v>488</v>
      </c>
      <c r="C23" s="29" t="s">
        <v>488</v>
      </c>
      <c r="D23" s="29" t="s">
        <v>442</v>
      </c>
      <c r="E23" s="27" t="s">
        <v>441</v>
      </c>
      <c r="F23" s="28" t="s">
        <v>439</v>
      </c>
      <c r="G23" s="27" t="s">
        <v>441</v>
      </c>
      <c r="H23" s="28" t="s">
        <v>446</v>
      </c>
      <c r="I23" s="29"/>
      <c r="J23" s="29"/>
      <c r="K23" s="32"/>
      <c r="L23" s="33">
        <v>35</v>
      </c>
      <c r="M23" s="33">
        <v>35</v>
      </c>
      <c r="N23" s="32"/>
      <c r="O23" s="32"/>
      <c r="P23" s="32"/>
      <c r="Q23" s="28" t="s">
        <v>440</v>
      </c>
      <c r="R23" s="205" t="s">
        <v>489</v>
      </c>
      <c r="S23" s="29"/>
      <c r="T23" s="29"/>
    </row>
    <row r="24" spans="1:20" ht="44.25" customHeight="1" x14ac:dyDescent="0.25">
      <c r="A24" s="29">
        <v>2</v>
      </c>
      <c r="B24" s="29" t="s">
        <v>488</v>
      </c>
      <c r="C24" s="29" t="s">
        <v>488</v>
      </c>
      <c r="D24" s="29" t="s">
        <v>442</v>
      </c>
      <c r="E24" s="27" t="s">
        <v>441</v>
      </c>
      <c r="F24" s="28" t="s">
        <v>439</v>
      </c>
      <c r="G24" s="27" t="s">
        <v>441</v>
      </c>
      <c r="H24" s="28" t="s">
        <v>447</v>
      </c>
      <c r="I24" s="29"/>
      <c r="J24" s="29"/>
      <c r="K24" s="32"/>
      <c r="L24" s="33">
        <v>35</v>
      </c>
      <c r="M24" s="33">
        <v>35</v>
      </c>
      <c r="N24" s="32"/>
      <c r="O24" s="32"/>
      <c r="P24" s="32"/>
      <c r="Q24" s="28" t="s">
        <v>440</v>
      </c>
      <c r="R24" s="206"/>
      <c r="S24" s="29"/>
      <c r="T24" s="29"/>
    </row>
  </sheetData>
  <mergeCells count="22">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K19:K20"/>
    <mergeCell ref="L19:M20"/>
    <mergeCell ref="N19:O20"/>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G13" sqref="G1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7" t="s">
        <v>513</v>
      </c>
      <c r="C4" s="197"/>
      <c r="D4" s="197"/>
      <c r="E4" s="197"/>
      <c r="F4" s="197"/>
      <c r="G4" s="197"/>
      <c r="H4" s="197"/>
      <c r="I4" s="197"/>
      <c r="J4" s="197"/>
      <c r="K4" s="197"/>
      <c r="L4" s="197"/>
      <c r="M4" s="197"/>
      <c r="N4" s="197"/>
      <c r="O4" s="197"/>
      <c r="P4" s="197"/>
      <c r="Q4" s="197"/>
      <c r="R4" s="197"/>
      <c r="S4" s="197"/>
      <c r="T4" s="197"/>
    </row>
    <row r="6" spans="1:20" s="1" customFormat="1" ht="18.75"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ht="15.75" x14ac:dyDescent="0.25">
      <c r="A8" s="197" t="s">
        <v>514</v>
      </c>
      <c r="B8" s="197"/>
      <c r="C8" s="197"/>
      <c r="D8" s="197"/>
      <c r="E8" s="197"/>
      <c r="F8" s="197"/>
      <c r="G8" s="197"/>
      <c r="H8" s="197"/>
      <c r="I8" s="197"/>
      <c r="J8" s="197"/>
      <c r="K8" s="197"/>
      <c r="L8" s="197"/>
      <c r="M8" s="197"/>
      <c r="N8" s="197"/>
      <c r="O8" s="197"/>
      <c r="P8" s="197"/>
      <c r="Q8" s="197"/>
      <c r="R8" s="197"/>
      <c r="S8" s="197"/>
      <c r="T8" s="197"/>
    </row>
    <row r="9" spans="1:20" s="1" customFormat="1" ht="15.75"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ht="15.75" x14ac:dyDescent="0.25">
      <c r="A11" s="197" t="s">
        <v>485</v>
      </c>
      <c r="B11" s="197"/>
      <c r="C11" s="197"/>
      <c r="D11" s="197"/>
      <c r="E11" s="197"/>
      <c r="F11" s="197"/>
      <c r="G11" s="197"/>
      <c r="H11" s="197"/>
      <c r="I11" s="197"/>
      <c r="J11" s="197"/>
      <c r="K11" s="197"/>
      <c r="L11" s="197"/>
      <c r="M11" s="197"/>
      <c r="N11" s="197"/>
      <c r="O11" s="197"/>
      <c r="P11" s="197"/>
      <c r="Q11" s="197"/>
      <c r="R11" s="197"/>
      <c r="S11" s="197"/>
      <c r="T11" s="197"/>
    </row>
    <row r="12" spans="1:20" s="1" customFormat="1" ht="15.75"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ht="15.75" x14ac:dyDescent="0.25">
      <c r="A14" s="194" t="s">
        <v>490</v>
      </c>
      <c r="B14" s="194"/>
      <c r="C14" s="194"/>
      <c r="D14" s="194"/>
      <c r="E14" s="194"/>
      <c r="F14" s="194"/>
      <c r="G14" s="194"/>
      <c r="H14" s="194"/>
      <c r="I14" s="194"/>
      <c r="J14" s="194"/>
      <c r="K14" s="194"/>
      <c r="L14" s="194"/>
      <c r="M14" s="194"/>
      <c r="N14" s="194"/>
      <c r="O14" s="194"/>
      <c r="P14" s="194"/>
      <c r="Q14" s="194"/>
      <c r="R14" s="194"/>
      <c r="S14" s="194"/>
      <c r="T14" s="194"/>
    </row>
    <row r="15" spans="1:20" s="1" customFormat="1" ht="15.75" x14ac:dyDescent="0.25">
      <c r="A15" s="195" t="s">
        <v>6</v>
      </c>
      <c r="B15" s="195"/>
      <c r="C15" s="195"/>
      <c r="D15" s="195"/>
      <c r="E15" s="195"/>
      <c r="F15" s="195"/>
      <c r="G15" s="195"/>
      <c r="H15" s="195"/>
      <c r="I15" s="195"/>
      <c r="J15" s="195"/>
      <c r="K15" s="195"/>
      <c r="L15" s="195"/>
      <c r="M15" s="195"/>
      <c r="N15" s="195"/>
      <c r="O15" s="195"/>
      <c r="P15" s="195"/>
      <c r="Q15" s="195"/>
      <c r="R15" s="195"/>
      <c r="S15" s="195"/>
      <c r="T15" s="195"/>
    </row>
    <row r="17" spans="1:27" s="9" customFormat="1" ht="18.75" x14ac:dyDescent="0.3">
      <c r="A17" s="196" t="s">
        <v>74</v>
      </c>
      <c r="B17" s="196"/>
      <c r="C17" s="196"/>
      <c r="D17" s="196"/>
      <c r="E17" s="196"/>
      <c r="F17" s="196"/>
      <c r="G17" s="196"/>
      <c r="H17" s="196"/>
      <c r="I17" s="196"/>
      <c r="J17" s="196"/>
      <c r="K17" s="196"/>
      <c r="L17" s="196"/>
      <c r="M17" s="196"/>
      <c r="N17" s="196"/>
      <c r="O17" s="196"/>
      <c r="P17" s="196"/>
      <c r="Q17" s="196"/>
      <c r="R17" s="196"/>
      <c r="S17" s="196"/>
      <c r="T17" s="196"/>
    </row>
    <row r="19" spans="1:27" s="1" customFormat="1" ht="15.75" x14ac:dyDescent="0.25">
      <c r="A19" s="199" t="s">
        <v>8</v>
      </c>
      <c r="B19" s="199" t="s">
        <v>75</v>
      </c>
      <c r="C19" s="199"/>
      <c r="D19" s="199" t="s">
        <v>76</v>
      </c>
      <c r="E19" s="199"/>
      <c r="F19" s="201" t="s">
        <v>46</v>
      </c>
      <c r="G19" s="201"/>
      <c r="H19" s="201"/>
      <c r="I19" s="201"/>
      <c r="J19" s="199" t="s">
        <v>77</v>
      </c>
      <c r="K19" s="199" t="s">
        <v>78</v>
      </c>
      <c r="L19" s="199"/>
      <c r="M19" s="199" t="s">
        <v>79</v>
      </c>
      <c r="N19" s="199"/>
      <c r="O19" s="199" t="s">
        <v>80</v>
      </c>
      <c r="P19" s="199"/>
      <c r="Q19" s="199" t="s">
        <v>81</v>
      </c>
      <c r="R19" s="199"/>
      <c r="S19" s="199" t="s">
        <v>82</v>
      </c>
      <c r="T19" s="199" t="s">
        <v>83</v>
      </c>
      <c r="U19" s="199" t="s">
        <v>84</v>
      </c>
      <c r="V19" s="199" t="s">
        <v>85</v>
      </c>
      <c r="W19" s="199"/>
      <c r="X19" s="201" t="s">
        <v>66</v>
      </c>
      <c r="Y19" s="201"/>
      <c r="Z19" s="201" t="s">
        <v>67</v>
      </c>
      <c r="AA19" s="201"/>
    </row>
    <row r="20" spans="1:27" s="1" customFormat="1" ht="110.25" x14ac:dyDescent="0.25">
      <c r="A20" s="207"/>
      <c r="B20" s="203"/>
      <c r="C20" s="204"/>
      <c r="D20" s="203"/>
      <c r="E20" s="204"/>
      <c r="F20" s="201" t="s">
        <v>86</v>
      </c>
      <c r="G20" s="201"/>
      <c r="H20" s="201" t="s">
        <v>87</v>
      </c>
      <c r="I20" s="201"/>
      <c r="J20" s="200"/>
      <c r="K20" s="203"/>
      <c r="L20" s="204"/>
      <c r="M20" s="203"/>
      <c r="N20" s="204"/>
      <c r="O20" s="203"/>
      <c r="P20" s="204"/>
      <c r="Q20" s="203"/>
      <c r="R20" s="204"/>
      <c r="S20" s="200"/>
      <c r="T20" s="200"/>
      <c r="U20" s="200"/>
      <c r="V20" s="203"/>
      <c r="W20" s="204"/>
      <c r="X20" s="6" t="s">
        <v>68</v>
      </c>
      <c r="Y20" s="6" t="s">
        <v>69</v>
      </c>
      <c r="Z20" s="6" t="s">
        <v>70</v>
      </c>
      <c r="AA20" s="6" t="s">
        <v>71</v>
      </c>
    </row>
    <row r="21" spans="1:27" s="1" customFormat="1" ht="15.75" x14ac:dyDescent="0.25">
      <c r="A21" s="200"/>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A16" sqref="A16:C1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7" t="s">
        <v>513</v>
      </c>
      <c r="B5" s="197"/>
      <c r="C5" s="197"/>
    </row>
    <row r="7" spans="1:3" ht="18.75" x14ac:dyDescent="0.3">
      <c r="A7" s="198" t="s">
        <v>3</v>
      </c>
      <c r="B7" s="198"/>
      <c r="C7" s="198"/>
    </row>
    <row r="9" spans="1:3" x14ac:dyDescent="0.25">
      <c r="A9" s="197" t="s">
        <v>514</v>
      </c>
      <c r="B9" s="197"/>
      <c r="C9" s="197"/>
    </row>
    <row r="10" spans="1:3" x14ac:dyDescent="0.25">
      <c r="A10" s="195" t="s">
        <v>4</v>
      </c>
      <c r="B10" s="195"/>
      <c r="C10" s="195"/>
    </row>
    <row r="12" spans="1:3" x14ac:dyDescent="0.25">
      <c r="A12" s="197" t="s">
        <v>485</v>
      </c>
      <c r="B12" s="197"/>
      <c r="C12" s="197"/>
    </row>
    <row r="13" spans="1:3" x14ac:dyDescent="0.25">
      <c r="A13" s="195" t="s">
        <v>5</v>
      </c>
      <c r="B13" s="195"/>
      <c r="C13" s="195"/>
    </row>
    <row r="15" spans="1:3" x14ac:dyDescent="0.25">
      <c r="A15" s="194" t="s">
        <v>490</v>
      </c>
      <c r="B15" s="194"/>
      <c r="C15" s="194"/>
    </row>
    <row r="16" spans="1:3" x14ac:dyDescent="0.25">
      <c r="A16" s="195" t="s">
        <v>6</v>
      </c>
      <c r="B16" s="195"/>
      <c r="C16" s="195"/>
    </row>
    <row r="18" spans="1:3" ht="18.75" x14ac:dyDescent="0.3">
      <c r="A18" s="202" t="s">
        <v>88</v>
      </c>
      <c r="B18" s="202"/>
      <c r="C18" s="202"/>
    </row>
    <row r="20" spans="1:3" x14ac:dyDescent="0.25">
      <c r="A20" s="2" t="s">
        <v>8</v>
      </c>
      <c r="B20" s="3" t="s">
        <v>9</v>
      </c>
      <c r="C20" s="3" t="s">
        <v>10</v>
      </c>
    </row>
    <row r="21" spans="1:3" x14ac:dyDescent="0.25">
      <c r="A21" s="4">
        <v>1</v>
      </c>
      <c r="B21" s="4">
        <v>2</v>
      </c>
      <c r="C21" s="4">
        <v>3</v>
      </c>
    </row>
    <row r="22" spans="1:3" ht="126" x14ac:dyDescent="0.25">
      <c r="A22" s="26">
        <v>1</v>
      </c>
      <c r="B22" s="185" t="s">
        <v>89</v>
      </c>
      <c r="C22" s="181" t="s">
        <v>519</v>
      </c>
    </row>
    <row r="23" spans="1:3" ht="31.5" x14ac:dyDescent="0.25">
      <c r="A23" s="26">
        <v>2</v>
      </c>
      <c r="B23" s="185" t="s">
        <v>90</v>
      </c>
      <c r="C23" s="182" t="s">
        <v>507</v>
      </c>
    </row>
    <row r="24" spans="1:3" ht="63" x14ac:dyDescent="0.25">
      <c r="A24" s="26">
        <v>3</v>
      </c>
      <c r="B24" s="185" t="s">
        <v>91</v>
      </c>
      <c r="C24" s="30" t="s">
        <v>443</v>
      </c>
    </row>
    <row r="25" spans="1:3" ht="31.5" x14ac:dyDescent="0.25">
      <c r="A25" s="26">
        <v>4</v>
      </c>
      <c r="B25" s="185" t="s">
        <v>92</v>
      </c>
      <c r="C25" s="184" t="s">
        <v>509</v>
      </c>
    </row>
    <row r="26" spans="1:3" ht="31.5" x14ac:dyDescent="0.25">
      <c r="A26" s="26">
        <v>5</v>
      </c>
      <c r="B26" s="185" t="s">
        <v>93</v>
      </c>
      <c r="C26" s="30" t="s">
        <v>444</v>
      </c>
    </row>
    <row r="27" spans="1:3" ht="31.5" x14ac:dyDescent="0.25">
      <c r="A27" s="26">
        <v>6</v>
      </c>
      <c r="B27" s="185" t="s">
        <v>94</v>
      </c>
      <c r="C27" s="181" t="s">
        <v>506</v>
      </c>
    </row>
    <row r="28" spans="1:3" x14ac:dyDescent="0.25">
      <c r="A28" s="26">
        <v>7</v>
      </c>
      <c r="B28" s="185" t="s">
        <v>95</v>
      </c>
      <c r="C28" s="31" t="s">
        <v>518</v>
      </c>
    </row>
    <row r="29" spans="1:3" x14ac:dyDescent="0.25">
      <c r="A29" s="26">
        <v>8</v>
      </c>
      <c r="B29" s="185" t="s">
        <v>96</v>
      </c>
      <c r="C29" s="31" t="s">
        <v>518</v>
      </c>
    </row>
    <row r="30" spans="1:3" x14ac:dyDescent="0.25">
      <c r="A30" s="26">
        <v>9</v>
      </c>
      <c r="B30" s="185" t="s">
        <v>97</v>
      </c>
      <c r="C30" s="184" t="s">
        <v>505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K14" sqref="A14: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7" t="s">
        <v>513</v>
      </c>
      <c r="B5" s="197"/>
      <c r="C5" s="197"/>
      <c r="D5" s="197"/>
      <c r="E5" s="197"/>
      <c r="F5" s="197"/>
      <c r="G5" s="197"/>
      <c r="H5" s="197"/>
      <c r="I5" s="197"/>
      <c r="J5" s="197"/>
      <c r="K5" s="197"/>
      <c r="L5" s="197"/>
      <c r="M5" s="197"/>
      <c r="N5" s="197"/>
      <c r="O5" s="197"/>
      <c r="P5" s="197"/>
      <c r="Q5" s="197"/>
      <c r="R5" s="197"/>
      <c r="S5" s="197"/>
      <c r="T5" s="197"/>
      <c r="U5" s="197"/>
      <c r="V5" s="197"/>
      <c r="W5" s="197"/>
      <c r="X5" s="197"/>
      <c r="Y5" s="197"/>
      <c r="Z5" s="197"/>
    </row>
    <row r="7" spans="1:26" ht="18.75" x14ac:dyDescent="0.3">
      <c r="A7" s="198" t="s">
        <v>3</v>
      </c>
      <c r="B7" s="198"/>
      <c r="C7" s="198"/>
      <c r="D7" s="198"/>
      <c r="E7" s="198"/>
      <c r="F7" s="198"/>
      <c r="G7" s="198"/>
      <c r="H7" s="198"/>
      <c r="I7" s="198"/>
      <c r="J7" s="198"/>
      <c r="K7" s="198"/>
      <c r="L7" s="198"/>
      <c r="M7" s="198"/>
      <c r="N7" s="198"/>
      <c r="O7" s="198"/>
      <c r="P7" s="198"/>
      <c r="Q7" s="198"/>
      <c r="R7" s="198"/>
      <c r="S7" s="198"/>
      <c r="T7" s="198"/>
      <c r="U7" s="198"/>
      <c r="V7" s="198"/>
      <c r="W7" s="198"/>
      <c r="X7" s="198"/>
      <c r="Y7" s="198"/>
      <c r="Z7" s="198"/>
    </row>
    <row r="9" spans="1:26" ht="15.75" x14ac:dyDescent="0.25">
      <c r="A9" s="197" t="s">
        <v>514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row>
    <row r="10" spans="1:26"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row>
    <row r="12" spans="1:26" ht="15.75" x14ac:dyDescent="0.25">
      <c r="A12" s="197" t="s">
        <v>485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row>
    <row r="13" spans="1:26"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row>
    <row r="15" spans="1:26" ht="15.75" x14ac:dyDescent="0.25">
      <c r="A15" s="194" t="s">
        <v>490</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row>
    <row r="16" spans="1:26"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row>
    <row r="17" spans="1:26" s="12" customFormat="1" ht="15.75" x14ac:dyDescent="0.25">
      <c r="A17" s="11" t="s">
        <v>98</v>
      </c>
    </row>
    <row r="18" spans="1:26" s="13" customFormat="1" ht="15.75" x14ac:dyDescent="0.25">
      <c r="A18" s="208" t="s">
        <v>99</v>
      </c>
      <c r="B18" s="208"/>
      <c r="C18" s="208"/>
      <c r="D18" s="208"/>
      <c r="E18" s="208"/>
      <c r="F18" s="208"/>
      <c r="G18" s="208"/>
      <c r="H18" s="208"/>
      <c r="I18" s="208"/>
      <c r="J18" s="208"/>
      <c r="K18" s="208"/>
      <c r="L18" s="208"/>
      <c r="M18" s="208"/>
      <c r="N18" s="208" t="s">
        <v>100</v>
      </c>
      <c r="O18" s="208"/>
      <c r="P18" s="208"/>
      <c r="Q18" s="208"/>
      <c r="R18" s="208"/>
      <c r="S18" s="208"/>
      <c r="T18" s="208"/>
      <c r="U18" s="208"/>
      <c r="V18" s="208"/>
      <c r="W18" s="208"/>
      <c r="X18" s="208"/>
      <c r="Y18" s="208"/>
      <c r="Z18" s="208"/>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491</v>
      </c>
      <c r="C21" s="17" t="s">
        <v>397</v>
      </c>
      <c r="D21" s="17" t="s">
        <v>397</v>
      </c>
      <c r="E21" s="17" t="s">
        <v>397</v>
      </c>
      <c r="F21" s="17" t="s">
        <v>397</v>
      </c>
      <c r="G21" s="17" t="s">
        <v>397</v>
      </c>
      <c r="H21" s="17" t="s">
        <v>397</v>
      </c>
      <c r="I21" s="17" t="s">
        <v>397</v>
      </c>
      <c r="J21" s="17" t="s">
        <v>397</v>
      </c>
      <c r="K21" s="17" t="s">
        <v>397</v>
      </c>
      <c r="L21" s="17" t="s">
        <v>397</v>
      </c>
      <c r="M21" s="17" t="s">
        <v>397</v>
      </c>
      <c r="N21" s="17" t="s">
        <v>397</v>
      </c>
      <c r="O21" s="17" t="s">
        <v>397</v>
      </c>
      <c r="P21" s="17" t="s">
        <v>397</v>
      </c>
      <c r="Q21" s="17" t="s">
        <v>397</v>
      </c>
      <c r="R21" s="17" t="s">
        <v>397</v>
      </c>
      <c r="S21" s="17" t="s">
        <v>397</v>
      </c>
      <c r="T21" s="17" t="s">
        <v>397</v>
      </c>
      <c r="U21" s="17" t="s">
        <v>397</v>
      </c>
      <c r="V21" s="17" t="s">
        <v>397</v>
      </c>
      <c r="W21" s="17" t="s">
        <v>397</v>
      </c>
      <c r="X21" s="17" t="s">
        <v>397</v>
      </c>
      <c r="Y21" s="17" t="s">
        <v>397</v>
      </c>
      <c r="Z21" s="17" t="s">
        <v>397</v>
      </c>
    </row>
    <row r="22" spans="1:26" x14ac:dyDescent="0.25">
      <c r="A22" s="17">
        <v>2015</v>
      </c>
      <c r="B22" s="17" t="s">
        <v>491</v>
      </c>
      <c r="C22" s="17" t="s">
        <v>397</v>
      </c>
      <c r="D22" s="17" t="s">
        <v>397</v>
      </c>
      <c r="E22" s="17" t="s">
        <v>397</v>
      </c>
      <c r="F22" s="17" t="s">
        <v>397</v>
      </c>
      <c r="G22" s="17" t="s">
        <v>397</v>
      </c>
      <c r="H22" s="17" t="s">
        <v>397</v>
      </c>
      <c r="I22" s="17" t="s">
        <v>397</v>
      </c>
      <c r="J22" s="17" t="s">
        <v>397</v>
      </c>
      <c r="K22" s="17" t="s">
        <v>397</v>
      </c>
      <c r="L22" s="17" t="s">
        <v>397</v>
      </c>
      <c r="M22" s="17" t="s">
        <v>397</v>
      </c>
      <c r="N22" s="17" t="s">
        <v>397</v>
      </c>
      <c r="O22" s="17" t="s">
        <v>397</v>
      </c>
      <c r="P22" s="17" t="s">
        <v>397</v>
      </c>
      <c r="Q22" s="17" t="s">
        <v>397</v>
      </c>
      <c r="R22" s="17" t="s">
        <v>397</v>
      </c>
      <c r="S22" s="17" t="s">
        <v>397</v>
      </c>
      <c r="T22" s="17" t="s">
        <v>397</v>
      </c>
      <c r="U22" s="17" t="s">
        <v>397</v>
      </c>
      <c r="V22" s="17" t="s">
        <v>397</v>
      </c>
      <c r="W22" s="17" t="s">
        <v>397</v>
      </c>
      <c r="X22" s="17" t="s">
        <v>397</v>
      </c>
      <c r="Y22" s="17" t="s">
        <v>397</v>
      </c>
      <c r="Z22" s="17" t="s">
        <v>397</v>
      </c>
    </row>
    <row r="23" spans="1:26" x14ac:dyDescent="0.25">
      <c r="A23" s="17">
        <v>2014</v>
      </c>
      <c r="B23" s="17" t="s">
        <v>491</v>
      </c>
      <c r="C23" s="17" t="s">
        <v>397</v>
      </c>
      <c r="D23" s="17" t="s">
        <v>397</v>
      </c>
      <c r="E23" s="17" t="s">
        <v>397</v>
      </c>
      <c r="F23" s="17" t="s">
        <v>397</v>
      </c>
      <c r="G23" s="17" t="s">
        <v>397</v>
      </c>
      <c r="H23" s="17" t="s">
        <v>397</v>
      </c>
      <c r="I23" s="17" t="s">
        <v>397</v>
      </c>
      <c r="J23" s="17" t="s">
        <v>397</v>
      </c>
      <c r="K23" s="17" t="s">
        <v>397</v>
      </c>
      <c r="L23" s="17" t="s">
        <v>397</v>
      </c>
      <c r="M23" s="17" t="s">
        <v>397</v>
      </c>
      <c r="N23" s="17" t="s">
        <v>397</v>
      </c>
      <c r="O23" s="17" t="s">
        <v>397</v>
      </c>
      <c r="P23" s="17" t="s">
        <v>397</v>
      </c>
      <c r="Q23" s="17" t="s">
        <v>397</v>
      </c>
      <c r="R23" s="17" t="s">
        <v>397</v>
      </c>
      <c r="S23" s="17" t="s">
        <v>397</v>
      </c>
      <c r="T23" s="17" t="s">
        <v>397</v>
      </c>
      <c r="U23" s="17" t="s">
        <v>397</v>
      </c>
      <c r="V23" s="17" t="s">
        <v>397</v>
      </c>
      <c r="W23" s="17" t="s">
        <v>397</v>
      </c>
      <c r="X23" s="17" t="s">
        <v>397</v>
      </c>
      <c r="Y23" s="17" t="s">
        <v>397</v>
      </c>
      <c r="Z23" s="17" t="s">
        <v>397</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17" sqref="H17:I1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7" t="s">
        <v>513</v>
      </c>
      <c r="B5" s="197"/>
      <c r="C5" s="197"/>
      <c r="D5" s="197"/>
      <c r="E5" s="197"/>
      <c r="F5" s="197"/>
      <c r="G5" s="197"/>
      <c r="H5" s="197"/>
      <c r="I5" s="197"/>
      <c r="J5" s="197"/>
      <c r="K5" s="197"/>
      <c r="L5" s="197"/>
      <c r="M5" s="197"/>
      <c r="N5" s="197"/>
      <c r="O5" s="197"/>
    </row>
    <row r="6" spans="1:15" ht="15" x14ac:dyDescent="0.25"/>
    <row r="7" spans="1:15" ht="18.75" x14ac:dyDescent="0.3">
      <c r="A7" s="198" t="s">
        <v>3</v>
      </c>
      <c r="B7" s="198"/>
      <c r="C7" s="198"/>
      <c r="D7" s="198"/>
      <c r="E7" s="198"/>
      <c r="F7" s="198"/>
      <c r="G7" s="198"/>
      <c r="H7" s="198"/>
      <c r="I7" s="198"/>
      <c r="J7" s="198"/>
      <c r="K7" s="198"/>
      <c r="L7" s="198"/>
      <c r="M7" s="198"/>
      <c r="N7" s="198"/>
      <c r="O7" s="198"/>
    </row>
    <row r="8" spans="1:15" ht="15" x14ac:dyDescent="0.25"/>
    <row r="9" spans="1:15" ht="15.75" x14ac:dyDescent="0.25">
      <c r="A9" s="197" t="s">
        <v>514</v>
      </c>
      <c r="B9" s="197"/>
      <c r="C9" s="197"/>
      <c r="D9" s="197"/>
      <c r="E9" s="197"/>
      <c r="F9" s="197"/>
      <c r="G9" s="197"/>
      <c r="H9" s="197"/>
      <c r="I9" s="197"/>
      <c r="J9" s="197"/>
      <c r="K9" s="197"/>
      <c r="L9" s="197"/>
      <c r="M9" s="197"/>
      <c r="N9" s="197"/>
      <c r="O9" s="197"/>
    </row>
    <row r="10" spans="1:15" ht="15.75" x14ac:dyDescent="0.25">
      <c r="A10" s="195" t="s">
        <v>4</v>
      </c>
      <c r="B10" s="195"/>
      <c r="C10" s="195"/>
      <c r="D10" s="195"/>
      <c r="E10" s="195"/>
      <c r="F10" s="195"/>
      <c r="G10" s="195"/>
      <c r="H10" s="195"/>
      <c r="I10" s="195"/>
      <c r="J10" s="195"/>
      <c r="K10" s="195"/>
      <c r="L10" s="195"/>
      <c r="M10" s="195"/>
      <c r="N10" s="195"/>
      <c r="O10" s="195"/>
    </row>
    <row r="11" spans="1:15" ht="15" x14ac:dyDescent="0.25"/>
    <row r="12" spans="1:15" ht="15.75" x14ac:dyDescent="0.25">
      <c r="A12" s="197" t="s">
        <v>485</v>
      </c>
      <c r="B12" s="197"/>
      <c r="C12" s="197"/>
      <c r="D12" s="197"/>
      <c r="E12" s="197"/>
      <c r="F12" s="197"/>
      <c r="G12" s="197"/>
      <c r="H12" s="197"/>
      <c r="I12" s="197"/>
      <c r="J12" s="197"/>
      <c r="K12" s="197"/>
      <c r="L12" s="197"/>
      <c r="M12" s="197"/>
      <c r="N12" s="197"/>
      <c r="O12" s="197"/>
    </row>
    <row r="13" spans="1:15" ht="15.75" x14ac:dyDescent="0.25">
      <c r="A13" s="195" t="s">
        <v>5</v>
      </c>
      <c r="B13" s="195"/>
      <c r="C13" s="195"/>
      <c r="D13" s="195"/>
      <c r="E13" s="195"/>
      <c r="F13" s="195"/>
      <c r="G13" s="195"/>
      <c r="H13" s="195"/>
      <c r="I13" s="195"/>
      <c r="J13" s="195"/>
      <c r="K13" s="195"/>
      <c r="L13" s="195"/>
      <c r="M13" s="195"/>
      <c r="N13" s="195"/>
      <c r="O13" s="195"/>
    </row>
    <row r="14" spans="1:15" ht="15" x14ac:dyDescent="0.25"/>
    <row r="15" spans="1:15" ht="15.75" x14ac:dyDescent="0.25">
      <c r="A15" s="194" t="s">
        <v>490</v>
      </c>
      <c r="B15" s="194"/>
      <c r="C15" s="194"/>
      <c r="D15" s="194"/>
      <c r="E15" s="194"/>
      <c r="F15" s="194"/>
      <c r="G15" s="194"/>
      <c r="H15" s="194"/>
      <c r="I15" s="194"/>
      <c r="J15" s="194"/>
      <c r="K15" s="194"/>
      <c r="L15" s="194"/>
      <c r="M15" s="194"/>
      <c r="N15" s="194"/>
      <c r="O15" s="194"/>
    </row>
    <row r="16" spans="1:15" ht="15.75" x14ac:dyDescent="0.25">
      <c r="A16" s="195" t="s">
        <v>6</v>
      </c>
      <c r="B16" s="195"/>
      <c r="C16" s="195"/>
      <c r="D16" s="195"/>
      <c r="E16" s="195"/>
      <c r="F16" s="195"/>
      <c r="G16" s="195"/>
      <c r="H16" s="195"/>
      <c r="I16" s="195"/>
      <c r="J16" s="195"/>
      <c r="K16" s="195"/>
      <c r="L16" s="195"/>
      <c r="M16" s="195"/>
      <c r="N16" s="195"/>
      <c r="O16" s="195"/>
    </row>
    <row r="17" spans="1:15" ht="15" x14ac:dyDescent="0.25"/>
    <row r="18" spans="1:15" ht="18.75" x14ac:dyDescent="0.3">
      <c r="A18" s="202" t="s">
        <v>126</v>
      </c>
      <c r="B18" s="202"/>
      <c r="C18" s="202"/>
      <c r="D18" s="202"/>
      <c r="E18" s="202"/>
      <c r="F18" s="202"/>
      <c r="G18" s="202"/>
      <c r="H18" s="202"/>
      <c r="I18" s="202"/>
      <c r="J18" s="202"/>
      <c r="K18" s="202"/>
      <c r="L18" s="202"/>
      <c r="M18" s="202"/>
      <c r="N18" s="202"/>
      <c r="O18" s="202"/>
    </row>
    <row r="19" spans="1:15" ht="15.75" x14ac:dyDescent="0.25">
      <c r="A19" s="209" t="s">
        <v>8</v>
      </c>
      <c r="B19" s="209" t="s">
        <v>127</v>
      </c>
      <c r="C19" s="209" t="s">
        <v>128</v>
      </c>
      <c r="D19" s="209" t="s">
        <v>129</v>
      </c>
      <c r="E19" s="208" t="s">
        <v>130</v>
      </c>
      <c r="F19" s="208"/>
      <c r="G19" s="208"/>
      <c r="H19" s="208"/>
      <c r="I19" s="208"/>
      <c r="J19" s="208" t="s">
        <v>131</v>
      </c>
      <c r="K19" s="208"/>
      <c r="L19" s="208"/>
      <c r="M19" s="208"/>
      <c r="N19" s="208"/>
      <c r="O19" s="208"/>
    </row>
    <row r="20" spans="1:15" ht="15.75" x14ac:dyDescent="0.25">
      <c r="A20" s="210"/>
      <c r="B20" s="210"/>
      <c r="C20" s="210"/>
      <c r="D20" s="210"/>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T20" sqref="T20"/>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61"/>
      <c r="B1" s="161"/>
      <c r="C1" s="162" t="s">
        <v>480</v>
      </c>
      <c r="D1" s="161"/>
      <c r="E1" s="161"/>
      <c r="F1" s="161"/>
      <c r="G1" s="161"/>
      <c r="H1" s="161"/>
      <c r="I1" s="161"/>
      <c r="J1" s="162" t="s">
        <v>0</v>
      </c>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row>
    <row r="2" spans="1:66" ht="15.95" customHeight="1" x14ac:dyDescent="0.25">
      <c r="A2" s="161"/>
      <c r="B2" s="161"/>
      <c r="C2" s="162" t="s">
        <v>480</v>
      </c>
      <c r="D2" s="161"/>
      <c r="E2" s="161"/>
      <c r="F2" s="161"/>
      <c r="G2" s="161"/>
      <c r="H2" s="161"/>
      <c r="I2" s="161"/>
      <c r="J2" s="162" t="s">
        <v>1</v>
      </c>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1"/>
      <c r="AW2" s="161"/>
      <c r="AX2" s="161"/>
      <c r="AY2" s="161"/>
      <c r="AZ2" s="161"/>
      <c r="BA2" s="161"/>
      <c r="BB2" s="161"/>
      <c r="BC2" s="161"/>
      <c r="BD2" s="161"/>
      <c r="BE2" s="161"/>
      <c r="BF2" s="161"/>
      <c r="BG2" s="161"/>
      <c r="BH2" s="161"/>
      <c r="BI2" s="161"/>
      <c r="BJ2" s="161"/>
      <c r="BK2" s="161"/>
      <c r="BL2" s="161"/>
      <c r="BM2" s="161"/>
      <c r="BN2" s="161"/>
    </row>
    <row r="3" spans="1:66" ht="15.95" customHeight="1" x14ac:dyDescent="0.25">
      <c r="A3" s="161"/>
      <c r="B3" s="161"/>
      <c r="C3" s="162" t="s">
        <v>480</v>
      </c>
      <c r="D3" s="161"/>
      <c r="E3" s="161"/>
      <c r="F3" s="161"/>
      <c r="G3" s="161"/>
      <c r="H3" s="161"/>
      <c r="I3" s="161"/>
      <c r="J3" s="162" t="s">
        <v>2</v>
      </c>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row>
    <row r="4" spans="1:66" ht="15.95" customHeigh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c r="AW4" s="161"/>
      <c r="AX4" s="161"/>
      <c r="AY4" s="161"/>
      <c r="AZ4" s="161"/>
      <c r="BA4" s="161"/>
      <c r="BB4" s="161"/>
      <c r="BC4" s="161"/>
      <c r="BD4" s="161"/>
      <c r="BE4" s="161"/>
      <c r="BF4" s="161"/>
      <c r="BG4" s="161"/>
      <c r="BH4" s="161"/>
      <c r="BI4" s="161"/>
      <c r="BJ4" s="161"/>
      <c r="BK4" s="161"/>
      <c r="BL4" s="161"/>
      <c r="BM4" s="161"/>
      <c r="BN4" s="161"/>
    </row>
    <row r="5" spans="1:66" ht="15.95" customHeight="1" x14ac:dyDescent="0.25">
      <c r="A5" s="234" t="s">
        <v>513</v>
      </c>
      <c r="B5" s="234"/>
      <c r="C5" s="234"/>
      <c r="D5" s="234"/>
      <c r="E5" s="234"/>
      <c r="F5" s="234"/>
      <c r="G5" s="234"/>
      <c r="H5" s="234"/>
      <c r="I5" s="234"/>
      <c r="J5" s="234"/>
      <c r="K5" s="234"/>
      <c r="L5" s="23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c r="BA5" s="161"/>
      <c r="BB5" s="161"/>
      <c r="BC5" s="161"/>
      <c r="BD5" s="161"/>
      <c r="BE5" s="161"/>
      <c r="BF5" s="161"/>
      <c r="BG5" s="161"/>
      <c r="BH5" s="161"/>
      <c r="BI5" s="161"/>
      <c r="BJ5" s="161"/>
      <c r="BK5" s="161"/>
      <c r="BL5" s="161"/>
      <c r="BM5" s="161"/>
      <c r="BN5" s="161"/>
    </row>
    <row r="6" spans="1:66" ht="15.95" customHeigh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1"/>
      <c r="BK6" s="161"/>
      <c r="BL6" s="161"/>
      <c r="BM6" s="161"/>
      <c r="BN6" s="161"/>
    </row>
    <row r="7" spans="1:66" ht="18.95" customHeight="1" x14ac:dyDescent="0.3">
      <c r="A7" s="235" t="s">
        <v>449</v>
      </c>
      <c r="B7" s="235"/>
      <c r="C7" s="235"/>
      <c r="D7" s="235"/>
      <c r="E7" s="235"/>
      <c r="F7" s="235"/>
      <c r="G7" s="235"/>
      <c r="H7" s="235"/>
      <c r="I7" s="235"/>
      <c r="J7" s="235"/>
      <c r="K7" s="235"/>
      <c r="L7" s="235"/>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row>
    <row r="8" spans="1:66" ht="15.95" customHeigh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row>
    <row r="9" spans="1:66" ht="15.95" customHeight="1" x14ac:dyDescent="0.25">
      <c r="A9" s="234" t="s">
        <v>514</v>
      </c>
      <c r="B9" s="234"/>
      <c r="C9" s="234"/>
      <c r="D9" s="234"/>
      <c r="E9" s="234"/>
      <c r="F9" s="234"/>
      <c r="G9" s="234"/>
      <c r="H9" s="234"/>
      <c r="I9" s="234"/>
      <c r="J9" s="234"/>
      <c r="K9" s="234"/>
      <c r="L9" s="234"/>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row>
    <row r="10" spans="1:66" ht="15.95" customHeight="1" x14ac:dyDescent="0.25">
      <c r="A10" s="236" t="s">
        <v>450</v>
      </c>
      <c r="B10" s="236"/>
      <c r="C10" s="236"/>
      <c r="D10" s="236"/>
      <c r="E10" s="236"/>
      <c r="F10" s="236"/>
      <c r="G10" s="236"/>
      <c r="H10" s="236"/>
      <c r="I10" s="236"/>
      <c r="J10" s="236"/>
      <c r="K10" s="236"/>
      <c r="L10" s="23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row>
    <row r="11" spans="1:66" ht="15.95" customHeigh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row>
    <row r="12" spans="1:66" ht="15.95" customHeight="1" x14ac:dyDescent="0.25">
      <c r="A12" s="234" t="s">
        <v>485</v>
      </c>
      <c r="B12" s="234"/>
      <c r="C12" s="234"/>
      <c r="D12" s="234"/>
      <c r="E12" s="234"/>
      <c r="F12" s="234"/>
      <c r="G12" s="234"/>
      <c r="H12" s="234"/>
      <c r="I12" s="234"/>
      <c r="J12" s="234"/>
      <c r="K12" s="234"/>
      <c r="L12" s="234"/>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row>
    <row r="13" spans="1:66" ht="15.95" customHeight="1" x14ac:dyDescent="0.25">
      <c r="A13" s="236" t="s">
        <v>451</v>
      </c>
      <c r="B13" s="236"/>
      <c r="C13" s="236"/>
      <c r="D13" s="236"/>
      <c r="E13" s="236"/>
      <c r="F13" s="236"/>
      <c r="G13" s="236"/>
      <c r="H13" s="236"/>
      <c r="I13" s="236"/>
      <c r="J13" s="236"/>
      <c r="K13" s="236"/>
      <c r="L13" s="23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c r="BI13" s="161"/>
      <c r="BJ13" s="161"/>
      <c r="BK13" s="161"/>
      <c r="BL13" s="161"/>
      <c r="BM13" s="161"/>
      <c r="BN13" s="161"/>
    </row>
    <row r="14" spans="1:66" ht="15.95" customHeigh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c r="BI14" s="161"/>
      <c r="BJ14" s="161"/>
      <c r="BK14" s="161"/>
      <c r="BL14" s="161"/>
      <c r="BM14" s="161"/>
      <c r="BN14" s="161"/>
    </row>
    <row r="15" spans="1:66" ht="32.1" customHeight="1" x14ac:dyDescent="0.25">
      <c r="A15" s="237" t="s">
        <v>490</v>
      </c>
      <c r="B15" s="237"/>
      <c r="C15" s="237"/>
      <c r="D15" s="237"/>
      <c r="E15" s="237"/>
      <c r="F15" s="237"/>
      <c r="G15" s="237"/>
      <c r="H15" s="237"/>
      <c r="I15" s="237"/>
      <c r="J15" s="237"/>
      <c r="K15" s="237"/>
      <c r="L15" s="237"/>
      <c r="M15" s="183"/>
      <c r="N15" s="183"/>
      <c r="O15" s="183"/>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c r="BI15" s="161"/>
      <c r="BJ15" s="161"/>
      <c r="BK15" s="161"/>
      <c r="BL15" s="161"/>
      <c r="BM15" s="161"/>
      <c r="BN15" s="161"/>
    </row>
    <row r="16" spans="1:66" ht="15.95" customHeight="1" x14ac:dyDescent="0.25">
      <c r="A16" s="236" t="s">
        <v>452</v>
      </c>
      <c r="B16" s="236"/>
      <c r="C16" s="236"/>
      <c r="D16" s="236"/>
      <c r="E16" s="236"/>
      <c r="F16" s="236"/>
      <c r="G16" s="236"/>
      <c r="H16" s="236"/>
      <c r="I16" s="236"/>
      <c r="J16" s="236"/>
      <c r="K16" s="236"/>
      <c r="L16" s="23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c r="BI16" s="161"/>
      <c r="BJ16" s="161"/>
      <c r="BK16" s="161"/>
      <c r="BL16" s="161"/>
      <c r="BM16" s="161"/>
      <c r="BN16" s="161"/>
    </row>
    <row r="17" spans="1:66" ht="15.95" customHeigh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c r="BI17" s="161"/>
      <c r="BJ17" s="161"/>
      <c r="BK17" s="161"/>
      <c r="BL17" s="161"/>
      <c r="BM17" s="161"/>
      <c r="BN17" s="161"/>
    </row>
    <row r="18" spans="1:66" ht="18.95" customHeight="1" x14ac:dyDescent="0.3">
      <c r="A18" s="238" t="s">
        <v>137</v>
      </c>
      <c r="B18" s="238"/>
      <c r="C18" s="238"/>
      <c r="D18" s="238"/>
      <c r="E18" s="238"/>
      <c r="F18" s="238"/>
      <c r="G18" s="238"/>
      <c r="H18" s="238"/>
      <c r="I18" s="238"/>
      <c r="J18" s="238"/>
      <c r="K18" s="238"/>
      <c r="L18" s="238"/>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c r="BI18" s="161"/>
      <c r="BJ18" s="161"/>
      <c r="BK18" s="161"/>
      <c r="BL18" s="161"/>
      <c r="BM18" s="161"/>
      <c r="BN18" s="161"/>
    </row>
    <row r="19" spans="1:66" ht="15.95" customHeight="1"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c r="BI19" s="161"/>
      <c r="BJ19" s="161"/>
      <c r="BK19" s="161"/>
      <c r="BL19" s="161"/>
      <c r="BM19" s="161"/>
      <c r="BN19" s="161"/>
    </row>
    <row r="20" spans="1:66" ht="15.95" customHeight="1" thickBot="1" x14ac:dyDescent="0.3">
      <c r="A20" s="239" t="s">
        <v>138</v>
      </c>
      <c r="B20" s="239"/>
      <c r="C20" s="239"/>
      <c r="D20" s="239"/>
      <c r="E20" s="239" t="s">
        <v>139</v>
      </c>
      <c r="F20" s="239"/>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c r="BI20" s="161"/>
      <c r="BJ20" s="161"/>
      <c r="BK20" s="161"/>
      <c r="BL20" s="161"/>
      <c r="BM20" s="161"/>
      <c r="BN20" s="161"/>
    </row>
    <row r="21" spans="1:66" ht="15.95" customHeight="1" thickBot="1" x14ac:dyDescent="0.3">
      <c r="A21" s="226" t="s">
        <v>140</v>
      </c>
      <c r="B21" s="226"/>
      <c r="C21" s="226"/>
      <c r="D21" s="226"/>
      <c r="E21" s="240">
        <v>9843940</v>
      </c>
      <c r="F21" s="240"/>
      <c r="G21" s="161"/>
      <c r="H21" s="239" t="s">
        <v>141</v>
      </c>
      <c r="I21" s="239"/>
      <c r="J21" s="239"/>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c r="BI21" s="161"/>
      <c r="BJ21" s="161"/>
      <c r="BK21" s="161"/>
      <c r="BL21" s="161"/>
      <c r="BM21" s="161"/>
      <c r="BN21" s="161"/>
    </row>
    <row r="22" spans="1:66" ht="15.95" customHeight="1" thickBot="1" x14ac:dyDescent="0.3">
      <c r="A22" s="227" t="s">
        <v>142</v>
      </c>
      <c r="B22" s="227"/>
      <c r="C22" s="227"/>
      <c r="D22" s="227"/>
      <c r="E22" s="229"/>
      <c r="F22" s="229"/>
      <c r="G22" s="163"/>
      <c r="H22" s="231" t="s">
        <v>143</v>
      </c>
      <c r="I22" s="231"/>
      <c r="J22" s="231"/>
      <c r="K22" s="241">
        <v>24.568537200000002</v>
      </c>
      <c r="L22" s="24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c r="BI22" s="161"/>
      <c r="BJ22" s="161"/>
      <c r="BK22" s="161"/>
      <c r="BL22" s="161"/>
      <c r="BM22" s="161"/>
      <c r="BN22" s="161"/>
    </row>
    <row r="23" spans="1:66" ht="32.1" customHeight="1" thickBot="1" x14ac:dyDescent="0.3">
      <c r="A23" s="227" t="s">
        <v>144</v>
      </c>
      <c r="B23" s="227"/>
      <c r="C23" s="227"/>
      <c r="D23" s="227"/>
      <c r="E23" s="228">
        <v>20</v>
      </c>
      <c r="F23" s="228"/>
      <c r="G23" s="163"/>
      <c r="H23" s="231" t="s">
        <v>145</v>
      </c>
      <c r="I23" s="231"/>
      <c r="J23" s="231"/>
      <c r="K23" s="230" t="s">
        <v>427</v>
      </c>
      <c r="L23" s="230"/>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c r="BI23" s="161"/>
      <c r="BJ23" s="161"/>
      <c r="BK23" s="161"/>
      <c r="BL23" s="161"/>
      <c r="BM23" s="161"/>
      <c r="BN23" s="161"/>
    </row>
    <row r="24" spans="1:66" ht="48" customHeight="1" thickBot="1" x14ac:dyDescent="0.3">
      <c r="A24" s="224" t="s">
        <v>146</v>
      </c>
      <c r="B24" s="224"/>
      <c r="C24" s="224"/>
      <c r="D24" s="224"/>
      <c r="E24" s="228">
        <v>1</v>
      </c>
      <c r="F24" s="228"/>
      <c r="G24" s="163"/>
      <c r="H24" s="231" t="s">
        <v>147</v>
      </c>
      <c r="I24" s="231"/>
      <c r="J24" s="231"/>
      <c r="K24" s="232">
        <v>-2464481.23</v>
      </c>
      <c r="L24" s="232"/>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c r="BI24" s="161"/>
      <c r="BJ24" s="161"/>
      <c r="BK24" s="161"/>
      <c r="BL24" s="161"/>
      <c r="BM24" s="161"/>
      <c r="BN24" s="161"/>
    </row>
    <row r="25" spans="1:66" ht="15.95" customHeight="1" thickBot="1" x14ac:dyDescent="0.3">
      <c r="A25" s="226" t="s">
        <v>148</v>
      </c>
      <c r="B25" s="226"/>
      <c r="C25" s="226"/>
      <c r="D25" s="226"/>
      <c r="E25" s="229"/>
      <c r="F25" s="229"/>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c r="BI25" s="161"/>
      <c r="BJ25" s="161"/>
      <c r="BK25" s="161"/>
      <c r="BL25" s="161"/>
      <c r="BM25" s="161"/>
      <c r="BN25" s="161"/>
    </row>
    <row r="26" spans="1:66" ht="15.95" customHeight="1" thickBot="1" x14ac:dyDescent="0.3">
      <c r="A26" s="227" t="s">
        <v>149</v>
      </c>
      <c r="B26" s="227"/>
      <c r="C26" s="227"/>
      <c r="D26" s="227"/>
      <c r="E26" s="229"/>
      <c r="F26" s="229"/>
      <c r="G26" s="161"/>
      <c r="H26" s="233" t="s">
        <v>494</v>
      </c>
      <c r="I26" s="233"/>
      <c r="J26" s="233"/>
      <c r="K26" s="233"/>
      <c r="L26" s="233"/>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c r="BI26" s="161"/>
      <c r="BJ26" s="161"/>
      <c r="BK26" s="161"/>
      <c r="BL26" s="161"/>
      <c r="BM26" s="161"/>
      <c r="BN26" s="161"/>
    </row>
    <row r="27" spans="1:66" ht="15.95" customHeight="1" thickBot="1" x14ac:dyDescent="0.3">
      <c r="A27" s="227" t="s">
        <v>150</v>
      </c>
      <c r="B27" s="227"/>
      <c r="C27" s="227"/>
      <c r="D27" s="227"/>
      <c r="E27" s="229"/>
      <c r="F27" s="229"/>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c r="BI27" s="161"/>
      <c r="BJ27" s="161"/>
      <c r="BK27" s="161"/>
      <c r="BL27" s="161"/>
      <c r="BM27" s="161"/>
      <c r="BN27" s="161"/>
    </row>
    <row r="28" spans="1:66" ht="32.1" customHeight="1" thickBot="1" x14ac:dyDescent="0.3">
      <c r="A28" s="227" t="s">
        <v>151</v>
      </c>
      <c r="B28" s="227"/>
      <c r="C28" s="227"/>
      <c r="D28" s="227"/>
      <c r="E28" s="229"/>
      <c r="F28" s="229"/>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c r="BI28" s="161"/>
      <c r="BJ28" s="161"/>
      <c r="BK28" s="161"/>
      <c r="BL28" s="161"/>
      <c r="BM28" s="161"/>
      <c r="BN28" s="161"/>
    </row>
    <row r="29" spans="1:66" ht="15.95" customHeight="1" thickBot="1" x14ac:dyDescent="0.3">
      <c r="A29" s="227" t="s">
        <v>152</v>
      </c>
      <c r="B29" s="227"/>
      <c r="C29" s="227"/>
      <c r="D29" s="227"/>
      <c r="E29" s="229"/>
      <c r="F29" s="229"/>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c r="BI29" s="161"/>
      <c r="BJ29" s="161"/>
      <c r="BK29" s="161"/>
      <c r="BL29" s="161"/>
      <c r="BM29" s="161"/>
      <c r="BN29" s="161"/>
    </row>
    <row r="30" spans="1:66" ht="15.95" customHeight="1" thickBot="1" x14ac:dyDescent="0.3">
      <c r="A30" s="227" t="s">
        <v>153</v>
      </c>
      <c r="B30" s="227"/>
      <c r="C30" s="227"/>
      <c r="D30" s="227"/>
      <c r="E30" s="229"/>
      <c r="F30" s="229"/>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c r="BI30" s="161"/>
      <c r="BJ30" s="161"/>
      <c r="BK30" s="161"/>
      <c r="BL30" s="161"/>
      <c r="BM30" s="161"/>
      <c r="BN30" s="161"/>
    </row>
    <row r="31" spans="1:66" ht="15.95" customHeight="1" thickBot="1" x14ac:dyDescent="0.3">
      <c r="A31" s="227"/>
      <c r="B31" s="227"/>
      <c r="C31" s="227"/>
      <c r="D31" s="227"/>
      <c r="E31" s="230"/>
      <c r="F31" s="230"/>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row>
    <row r="32" spans="1:66" ht="15.95" customHeight="1" thickBot="1" x14ac:dyDescent="0.3">
      <c r="A32" s="224" t="s">
        <v>154</v>
      </c>
      <c r="B32" s="224"/>
      <c r="C32" s="224"/>
      <c r="D32" s="224"/>
      <c r="E32" s="228">
        <v>20</v>
      </c>
      <c r="F32" s="228"/>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c r="BI32" s="161"/>
      <c r="BJ32" s="161"/>
      <c r="BK32" s="161"/>
      <c r="BL32" s="161"/>
      <c r="BM32" s="161"/>
      <c r="BN32" s="161"/>
    </row>
    <row r="33" spans="1:66" ht="15.95" customHeight="1" thickBot="1" x14ac:dyDescent="0.3">
      <c r="A33" s="226"/>
      <c r="B33" s="226"/>
      <c r="C33" s="226"/>
      <c r="D33" s="226"/>
      <c r="E33" s="230"/>
      <c r="F33" s="230"/>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c r="BI33" s="161"/>
      <c r="BJ33" s="161"/>
      <c r="BK33" s="161"/>
      <c r="BL33" s="161"/>
      <c r="BM33" s="161"/>
      <c r="BN33" s="161"/>
    </row>
    <row r="34" spans="1:66" ht="15.95" customHeight="1" thickBot="1" x14ac:dyDescent="0.3">
      <c r="A34" s="227" t="s">
        <v>155</v>
      </c>
      <c r="B34" s="227"/>
      <c r="C34" s="227"/>
      <c r="D34" s="227"/>
      <c r="E34" s="229"/>
      <c r="F34" s="229"/>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c r="BI34" s="161"/>
      <c r="BJ34" s="161"/>
      <c r="BK34" s="161"/>
      <c r="BL34" s="161"/>
      <c r="BM34" s="161"/>
      <c r="BN34" s="161"/>
    </row>
    <row r="35" spans="1:66" ht="15.95" customHeight="1" thickBot="1" x14ac:dyDescent="0.3">
      <c r="A35" s="224" t="s">
        <v>156</v>
      </c>
      <c r="B35" s="224"/>
      <c r="C35" s="224"/>
      <c r="D35" s="224"/>
      <c r="E35" s="229"/>
      <c r="F35" s="229"/>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c r="BI35" s="161"/>
      <c r="BJ35" s="161"/>
      <c r="BK35" s="161"/>
      <c r="BL35" s="161"/>
      <c r="BM35" s="161"/>
      <c r="BN35" s="161"/>
    </row>
    <row r="36" spans="1:66" ht="15.95" customHeight="1" thickBot="1" x14ac:dyDescent="0.3">
      <c r="A36" s="226" t="s">
        <v>157</v>
      </c>
      <c r="B36" s="226"/>
      <c r="C36" s="226"/>
      <c r="D36" s="226"/>
      <c r="E36" s="228">
        <v>8</v>
      </c>
      <c r="F36" s="228"/>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c r="BI36" s="161"/>
      <c r="BJ36" s="161"/>
      <c r="BK36" s="161"/>
      <c r="BL36" s="161"/>
      <c r="BM36" s="161"/>
      <c r="BN36" s="161"/>
    </row>
    <row r="37" spans="1:66" ht="15.95" customHeight="1" thickBot="1" x14ac:dyDescent="0.3">
      <c r="A37" s="227" t="s">
        <v>158</v>
      </c>
      <c r="B37" s="227"/>
      <c r="C37" s="227"/>
      <c r="D37" s="227"/>
      <c r="E37" s="228">
        <v>12</v>
      </c>
      <c r="F37" s="228"/>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c r="BI37" s="161"/>
      <c r="BJ37" s="161"/>
      <c r="BK37" s="161"/>
      <c r="BL37" s="161"/>
      <c r="BM37" s="161"/>
      <c r="BN37" s="161"/>
    </row>
    <row r="38" spans="1:66" ht="15.95" customHeight="1" thickBot="1" x14ac:dyDescent="0.3">
      <c r="A38" s="227" t="s">
        <v>159</v>
      </c>
      <c r="B38" s="227"/>
      <c r="C38" s="227"/>
      <c r="D38" s="227"/>
      <c r="E38" s="228">
        <v>12</v>
      </c>
      <c r="F38" s="228"/>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c r="BI38" s="161"/>
      <c r="BJ38" s="161"/>
      <c r="BK38" s="161"/>
      <c r="BL38" s="161"/>
      <c r="BM38" s="161"/>
      <c r="BN38" s="161"/>
    </row>
    <row r="39" spans="1:66" ht="15.95" customHeight="1" thickBot="1" x14ac:dyDescent="0.3">
      <c r="A39" s="227" t="s">
        <v>160</v>
      </c>
      <c r="B39" s="227"/>
      <c r="C39" s="227"/>
      <c r="D39" s="227"/>
      <c r="E39" s="229"/>
      <c r="F39" s="229"/>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c r="BI39" s="161"/>
      <c r="BJ39" s="161"/>
      <c r="BK39" s="161"/>
      <c r="BL39" s="161"/>
      <c r="BM39" s="161"/>
      <c r="BN39" s="161"/>
    </row>
    <row r="40" spans="1:66" ht="15.95" customHeight="1" thickBot="1" x14ac:dyDescent="0.3">
      <c r="A40" s="227" t="s">
        <v>161</v>
      </c>
      <c r="B40" s="227"/>
      <c r="C40" s="227"/>
      <c r="D40" s="227"/>
      <c r="E40" s="225">
        <v>16.5</v>
      </c>
      <c r="F40" s="225"/>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row>
    <row r="41" spans="1:66" ht="15.95" customHeight="1" thickBot="1" x14ac:dyDescent="0.3">
      <c r="A41" s="227" t="s">
        <v>162</v>
      </c>
      <c r="B41" s="227"/>
      <c r="C41" s="227"/>
      <c r="D41" s="227"/>
      <c r="E41" s="228">
        <v>100</v>
      </c>
      <c r="F41" s="228"/>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row>
    <row r="42" spans="1:66" ht="15.95" customHeight="1" thickBot="1" x14ac:dyDescent="0.3">
      <c r="A42" s="224" t="s">
        <v>163</v>
      </c>
      <c r="B42" s="224"/>
      <c r="C42" s="224"/>
      <c r="D42" s="224"/>
      <c r="E42" s="225">
        <v>16.5</v>
      </c>
      <c r="F42" s="225"/>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row>
    <row r="43" spans="1:66" ht="15.95" customHeight="1" x14ac:dyDescent="0.25">
      <c r="A43" s="226" t="s">
        <v>164</v>
      </c>
      <c r="B43" s="226"/>
      <c r="C43" s="226"/>
      <c r="D43" s="226"/>
      <c r="E43" s="222" t="s">
        <v>495</v>
      </c>
      <c r="F43" s="222"/>
      <c r="G43" s="164">
        <v>2018</v>
      </c>
      <c r="H43" s="164">
        <v>2019</v>
      </c>
      <c r="I43" s="164">
        <v>2020</v>
      </c>
      <c r="J43" s="164">
        <v>2021</v>
      </c>
      <c r="K43" s="164">
        <v>2022</v>
      </c>
      <c r="L43" s="164">
        <v>2023</v>
      </c>
      <c r="M43" s="164">
        <v>2024</v>
      </c>
      <c r="N43" s="164">
        <v>2025</v>
      </c>
      <c r="O43" s="164">
        <v>2026</v>
      </c>
      <c r="P43" s="164">
        <v>2027</v>
      </c>
      <c r="Q43" s="164">
        <v>2028</v>
      </c>
      <c r="R43" s="164">
        <v>2029</v>
      </c>
      <c r="S43" s="164">
        <v>2030</v>
      </c>
      <c r="T43" s="164">
        <v>2031</v>
      </c>
      <c r="U43" s="164">
        <v>2032</v>
      </c>
      <c r="V43" s="164">
        <v>2033</v>
      </c>
      <c r="W43" s="164">
        <v>2034</v>
      </c>
      <c r="X43" s="164">
        <v>2035</v>
      </c>
      <c r="Y43" s="164">
        <v>2036</v>
      </c>
      <c r="Z43" s="164">
        <v>2037</v>
      </c>
      <c r="AA43" s="164">
        <v>2038</v>
      </c>
      <c r="AB43" s="164">
        <v>2039</v>
      </c>
      <c r="AC43" s="164">
        <v>2040</v>
      </c>
      <c r="AD43" s="164">
        <v>2041</v>
      </c>
      <c r="AE43" s="164">
        <v>2042</v>
      </c>
      <c r="AF43" s="164">
        <v>2043</v>
      </c>
      <c r="AG43" s="164">
        <v>2044</v>
      </c>
      <c r="AH43" s="164">
        <v>2045</v>
      </c>
      <c r="AI43" s="164">
        <v>2046</v>
      </c>
      <c r="AJ43" s="165"/>
      <c r="AK43" s="165"/>
      <c r="AL43" s="165"/>
      <c r="AM43" s="165"/>
      <c r="AN43" s="165" t="s">
        <v>496</v>
      </c>
      <c r="AO43" s="161"/>
      <c r="AP43" s="161"/>
      <c r="AQ43" s="161"/>
      <c r="AR43" s="161"/>
      <c r="AS43" s="161"/>
      <c r="AT43" s="161"/>
      <c r="AU43" s="161"/>
      <c r="AV43" s="161"/>
      <c r="AW43" s="161"/>
      <c r="AX43" s="161"/>
      <c r="AY43" s="161"/>
      <c r="AZ43" s="161"/>
      <c r="BA43" s="161"/>
      <c r="BB43" s="161"/>
      <c r="BC43" s="161"/>
      <c r="BD43" s="161"/>
      <c r="BE43" s="161"/>
      <c r="BF43" s="161"/>
      <c r="BG43" s="161"/>
      <c r="BH43" s="161"/>
      <c r="BI43" s="161"/>
      <c r="BJ43" s="161"/>
      <c r="BK43" s="161"/>
      <c r="BL43" s="161"/>
      <c r="BM43" s="161"/>
      <c r="BN43" s="161"/>
    </row>
    <row r="44" spans="1:66" ht="15.95" customHeight="1" x14ac:dyDescent="0.25">
      <c r="A44" s="211" t="s">
        <v>165</v>
      </c>
      <c r="B44" s="211"/>
      <c r="C44" s="211"/>
      <c r="D44" s="211"/>
      <c r="E44" s="212"/>
      <c r="F44" s="212"/>
      <c r="G44" s="166">
        <v>4.7</v>
      </c>
      <c r="H44" s="167">
        <v>4</v>
      </c>
      <c r="I44" s="167">
        <v>4</v>
      </c>
      <c r="J44" s="167">
        <v>4</v>
      </c>
      <c r="K44" s="167">
        <v>4</v>
      </c>
      <c r="L44" s="167">
        <v>4</v>
      </c>
      <c r="M44" s="167">
        <v>4</v>
      </c>
      <c r="N44" s="167">
        <v>4</v>
      </c>
      <c r="O44" s="167">
        <v>4</v>
      </c>
      <c r="P44" s="167">
        <v>4</v>
      </c>
      <c r="Q44" s="167">
        <v>4</v>
      </c>
      <c r="R44" s="167">
        <v>4</v>
      </c>
      <c r="S44" s="167">
        <v>4</v>
      </c>
      <c r="T44" s="167">
        <v>4</v>
      </c>
      <c r="U44" s="167">
        <v>4</v>
      </c>
      <c r="V44" s="167">
        <v>4</v>
      </c>
      <c r="W44" s="167">
        <v>4</v>
      </c>
      <c r="X44" s="167">
        <v>4</v>
      </c>
      <c r="Y44" s="167">
        <v>4</v>
      </c>
      <c r="Z44" s="167">
        <v>4</v>
      </c>
      <c r="AA44" s="167">
        <v>4</v>
      </c>
      <c r="AB44" s="167">
        <v>4</v>
      </c>
      <c r="AC44" s="167">
        <v>4</v>
      </c>
      <c r="AD44" s="167">
        <v>4</v>
      </c>
      <c r="AE44" s="167">
        <v>4</v>
      </c>
      <c r="AF44" s="167">
        <v>4</v>
      </c>
      <c r="AG44" s="167">
        <v>4</v>
      </c>
      <c r="AH44" s="167">
        <v>4</v>
      </c>
      <c r="AI44" s="167">
        <v>4</v>
      </c>
      <c r="AJ44" s="168"/>
      <c r="AK44" s="168"/>
      <c r="AL44" s="168"/>
      <c r="AM44" s="168"/>
      <c r="AN44" s="169"/>
      <c r="AO44" s="161"/>
      <c r="AP44" s="161"/>
      <c r="AQ44" s="161"/>
      <c r="AR44" s="161"/>
      <c r="AS44" s="161"/>
      <c r="AT44" s="161"/>
      <c r="AU44" s="161"/>
      <c r="AV44" s="161"/>
      <c r="AW44" s="161"/>
      <c r="AX44" s="161"/>
      <c r="AY44" s="161"/>
      <c r="AZ44" s="161"/>
      <c r="BA44" s="161"/>
      <c r="BB44" s="161"/>
      <c r="BC44" s="161"/>
      <c r="BD44" s="161"/>
      <c r="BE44" s="161"/>
      <c r="BF44" s="161"/>
      <c r="BG44" s="161"/>
      <c r="BH44" s="161"/>
      <c r="BI44" s="161"/>
      <c r="BJ44" s="161"/>
      <c r="BK44" s="161"/>
      <c r="BL44" s="161"/>
      <c r="BM44" s="161"/>
      <c r="BN44" s="161"/>
    </row>
    <row r="45" spans="1:66" ht="15.95" customHeight="1" x14ac:dyDescent="0.25">
      <c r="A45" s="211" t="s">
        <v>166</v>
      </c>
      <c r="B45" s="211"/>
      <c r="C45" s="211"/>
      <c r="D45" s="211"/>
      <c r="E45" s="212"/>
      <c r="F45" s="212"/>
      <c r="G45" s="166">
        <v>4.7</v>
      </c>
      <c r="H45" s="166">
        <v>8.9</v>
      </c>
      <c r="I45" s="166">
        <v>13.2</v>
      </c>
      <c r="J45" s="166">
        <v>17.8</v>
      </c>
      <c r="K45" s="166">
        <v>22.5</v>
      </c>
      <c r="L45" s="166">
        <v>27.4</v>
      </c>
      <c r="M45" s="166">
        <v>32.5</v>
      </c>
      <c r="N45" s="166">
        <v>37.799999999999997</v>
      </c>
      <c r="O45" s="166">
        <v>43.3</v>
      </c>
      <c r="P45" s="167">
        <v>49</v>
      </c>
      <c r="Q45" s="167">
        <v>55</v>
      </c>
      <c r="R45" s="166">
        <v>61.2</v>
      </c>
      <c r="S45" s="166">
        <v>67.599999999999994</v>
      </c>
      <c r="T45" s="166">
        <v>74.3</v>
      </c>
      <c r="U45" s="166">
        <v>81.3</v>
      </c>
      <c r="V45" s="166">
        <v>88.6</v>
      </c>
      <c r="W45" s="166">
        <v>96.1</v>
      </c>
      <c r="X45" s="166">
        <v>103.9</v>
      </c>
      <c r="Y45" s="166">
        <v>112.1</v>
      </c>
      <c r="Z45" s="166">
        <v>120.6</v>
      </c>
      <c r="AA45" s="166">
        <v>129.4</v>
      </c>
      <c r="AB45" s="166">
        <v>138.6</v>
      </c>
      <c r="AC45" s="166">
        <v>148.1</v>
      </c>
      <c r="AD45" s="166">
        <v>158.1</v>
      </c>
      <c r="AE45" s="166">
        <v>168.4</v>
      </c>
      <c r="AF45" s="166">
        <v>179.1</v>
      </c>
      <c r="AG45" s="166">
        <v>190.3</v>
      </c>
      <c r="AH45" s="166">
        <v>201.9</v>
      </c>
      <c r="AI45" s="167">
        <v>214</v>
      </c>
      <c r="AJ45" s="168"/>
      <c r="AK45" s="168"/>
      <c r="AL45" s="168"/>
      <c r="AM45" s="168"/>
      <c r="AN45" s="169"/>
      <c r="AO45" s="161"/>
      <c r="AP45" s="161"/>
      <c r="AQ45" s="161"/>
      <c r="AR45" s="161"/>
      <c r="AS45" s="161"/>
      <c r="AT45" s="161"/>
      <c r="AU45" s="161"/>
      <c r="AV45" s="161"/>
      <c r="AW45" s="161"/>
      <c r="AX45" s="161"/>
      <c r="AY45" s="161"/>
      <c r="AZ45" s="161"/>
      <c r="BA45" s="161"/>
      <c r="BB45" s="161"/>
      <c r="BC45" s="161"/>
      <c r="BD45" s="161"/>
      <c r="BE45" s="161"/>
      <c r="BF45" s="161"/>
      <c r="BG45" s="161"/>
      <c r="BH45" s="161"/>
      <c r="BI45" s="161"/>
      <c r="BJ45" s="161"/>
      <c r="BK45" s="161"/>
      <c r="BL45" s="161"/>
      <c r="BM45" s="161"/>
      <c r="BN45" s="161"/>
    </row>
    <row r="46" spans="1:66" ht="15.95" customHeight="1" x14ac:dyDescent="0.25">
      <c r="A46" s="211" t="s">
        <v>510</v>
      </c>
      <c r="B46" s="211"/>
      <c r="C46" s="211"/>
      <c r="D46" s="211"/>
      <c r="E46" s="212"/>
      <c r="F46" s="212"/>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8"/>
      <c r="AK46" s="168"/>
      <c r="AL46" s="168"/>
      <c r="AM46" s="168"/>
      <c r="AN46" s="169"/>
      <c r="AO46" s="161"/>
      <c r="AP46" s="161"/>
      <c r="AQ46" s="161"/>
      <c r="AR46" s="161"/>
      <c r="AS46" s="161"/>
      <c r="AT46" s="161"/>
      <c r="AU46" s="161"/>
      <c r="AV46" s="161"/>
      <c r="AW46" s="161"/>
      <c r="AX46" s="161"/>
      <c r="AY46" s="161"/>
      <c r="AZ46" s="161"/>
      <c r="BA46" s="161"/>
      <c r="BB46" s="161"/>
      <c r="BC46" s="161"/>
      <c r="BD46" s="161"/>
      <c r="BE46" s="161"/>
      <c r="BF46" s="161"/>
      <c r="BG46" s="161"/>
      <c r="BH46" s="161"/>
      <c r="BI46" s="161"/>
      <c r="BJ46" s="161"/>
      <c r="BK46" s="161"/>
      <c r="BL46" s="161"/>
      <c r="BM46" s="161"/>
      <c r="BN46" s="161"/>
    </row>
    <row r="47" spans="1:66" ht="15.95" customHeight="1" thickBot="1" x14ac:dyDescent="0.3">
      <c r="A47" s="161"/>
      <c r="B47" s="161"/>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c r="BI47" s="161"/>
      <c r="BJ47" s="161"/>
      <c r="BK47" s="161"/>
      <c r="BL47" s="161"/>
      <c r="BM47" s="161"/>
      <c r="BN47" s="161"/>
    </row>
    <row r="48" spans="1:66" ht="15.95" customHeight="1" x14ac:dyDescent="0.25">
      <c r="A48" s="223" t="s">
        <v>167</v>
      </c>
      <c r="B48" s="223"/>
      <c r="C48" s="223"/>
      <c r="D48" s="223"/>
      <c r="E48" s="222" t="s">
        <v>495</v>
      </c>
      <c r="F48" s="222"/>
      <c r="G48" s="164">
        <v>2018</v>
      </c>
      <c r="H48" s="164">
        <v>2019</v>
      </c>
      <c r="I48" s="164">
        <v>2020</v>
      </c>
      <c r="J48" s="164">
        <v>2021</v>
      </c>
      <c r="K48" s="164">
        <v>2022</v>
      </c>
      <c r="L48" s="164">
        <v>2023</v>
      </c>
      <c r="M48" s="164">
        <v>2024</v>
      </c>
      <c r="N48" s="164">
        <v>2025</v>
      </c>
      <c r="O48" s="164">
        <v>2026</v>
      </c>
      <c r="P48" s="164">
        <v>2027</v>
      </c>
      <c r="Q48" s="164">
        <v>2028</v>
      </c>
      <c r="R48" s="164">
        <v>2029</v>
      </c>
      <c r="S48" s="164">
        <v>2030</v>
      </c>
      <c r="T48" s="164">
        <v>2031</v>
      </c>
      <c r="U48" s="164">
        <v>2032</v>
      </c>
      <c r="V48" s="164">
        <v>2033</v>
      </c>
      <c r="W48" s="164">
        <v>2034</v>
      </c>
      <c r="X48" s="164">
        <v>2035</v>
      </c>
      <c r="Y48" s="164">
        <v>2036</v>
      </c>
      <c r="Z48" s="164">
        <v>2037</v>
      </c>
      <c r="AA48" s="164">
        <v>2038</v>
      </c>
      <c r="AB48" s="164">
        <v>2039</v>
      </c>
      <c r="AC48" s="164">
        <v>2040</v>
      </c>
      <c r="AD48" s="164">
        <v>2041</v>
      </c>
      <c r="AE48" s="164">
        <v>2042</v>
      </c>
      <c r="AF48" s="164">
        <v>2043</v>
      </c>
      <c r="AG48" s="164">
        <v>2044</v>
      </c>
      <c r="AH48" s="164">
        <v>2045</v>
      </c>
      <c r="AI48" s="164">
        <v>2046</v>
      </c>
      <c r="AJ48" s="165"/>
      <c r="AK48" s="165"/>
      <c r="AL48" s="165"/>
      <c r="AM48" s="165"/>
      <c r="AN48" s="165" t="s">
        <v>496</v>
      </c>
      <c r="AO48" s="161"/>
      <c r="AP48" s="161"/>
      <c r="AQ48" s="161"/>
      <c r="AR48" s="161"/>
      <c r="AS48" s="161"/>
      <c r="AT48" s="161"/>
      <c r="AU48" s="161"/>
      <c r="AV48" s="161"/>
      <c r="AW48" s="161"/>
      <c r="AX48" s="161"/>
      <c r="AY48" s="161"/>
      <c r="AZ48" s="161"/>
      <c r="BA48" s="161"/>
      <c r="BB48" s="161"/>
      <c r="BC48" s="161"/>
      <c r="BD48" s="161"/>
      <c r="BE48" s="161"/>
      <c r="BF48" s="161"/>
      <c r="BG48" s="161"/>
      <c r="BH48" s="161"/>
      <c r="BI48" s="161"/>
      <c r="BJ48" s="161"/>
      <c r="BK48" s="161"/>
      <c r="BL48" s="161"/>
      <c r="BM48" s="161"/>
      <c r="BN48" s="161"/>
    </row>
    <row r="49" spans="1:66" ht="15.95" customHeight="1" x14ac:dyDescent="0.25">
      <c r="A49" s="211" t="s">
        <v>168</v>
      </c>
      <c r="B49" s="211"/>
      <c r="C49" s="211"/>
      <c r="D49" s="211"/>
      <c r="E49" s="212"/>
      <c r="F49" s="212"/>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8"/>
      <c r="AK49" s="168"/>
      <c r="AL49" s="168"/>
      <c r="AM49" s="168"/>
      <c r="AN49" s="169"/>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row>
    <row r="50" spans="1:66" ht="15.95" customHeight="1" x14ac:dyDescent="0.25">
      <c r="A50" s="211" t="s">
        <v>169</v>
      </c>
      <c r="B50" s="211"/>
      <c r="C50" s="211"/>
      <c r="D50" s="211"/>
      <c r="E50" s="212"/>
      <c r="F50" s="212"/>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8"/>
      <c r="AK50" s="168"/>
      <c r="AL50" s="168"/>
      <c r="AM50" s="168"/>
      <c r="AN50" s="169"/>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row>
    <row r="51" spans="1:66" ht="15.95" customHeight="1" x14ac:dyDescent="0.25">
      <c r="A51" s="211" t="s">
        <v>170</v>
      </c>
      <c r="B51" s="211"/>
      <c r="C51" s="211"/>
      <c r="D51" s="211"/>
      <c r="E51" s="212"/>
      <c r="F51" s="212"/>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8"/>
      <c r="AK51" s="168"/>
      <c r="AL51" s="168"/>
      <c r="AM51" s="168"/>
      <c r="AN51" s="169"/>
      <c r="AO51" s="161"/>
      <c r="AP51" s="161"/>
      <c r="AQ51" s="161"/>
      <c r="AR51" s="161"/>
      <c r="AS51" s="161"/>
      <c r="AT51" s="161"/>
      <c r="AU51" s="161"/>
      <c r="AV51" s="161"/>
      <c r="AW51" s="161"/>
      <c r="AX51" s="161"/>
      <c r="AY51" s="161"/>
      <c r="AZ51" s="161"/>
      <c r="BA51" s="161"/>
      <c r="BB51" s="161"/>
      <c r="BC51" s="161"/>
      <c r="BD51" s="161"/>
      <c r="BE51" s="161"/>
      <c r="BF51" s="161"/>
      <c r="BG51" s="161"/>
      <c r="BH51" s="161"/>
      <c r="BI51" s="161"/>
      <c r="BJ51" s="161"/>
      <c r="BK51" s="161"/>
      <c r="BL51" s="161"/>
      <c r="BM51" s="161"/>
      <c r="BN51" s="161"/>
    </row>
    <row r="52" spans="1:66" ht="15.95" customHeight="1" x14ac:dyDescent="0.25">
      <c r="A52" s="211" t="s">
        <v>171</v>
      </c>
      <c r="B52" s="211"/>
      <c r="C52" s="211"/>
      <c r="D52" s="211"/>
      <c r="E52" s="212"/>
      <c r="F52" s="212"/>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8"/>
      <c r="AK52" s="168"/>
      <c r="AL52" s="168"/>
      <c r="AM52" s="168"/>
      <c r="AN52" s="169"/>
      <c r="AO52" s="161"/>
      <c r="AP52" s="161"/>
      <c r="AQ52" s="161"/>
      <c r="AR52" s="161"/>
      <c r="AS52" s="161"/>
      <c r="AT52" s="161"/>
      <c r="AU52" s="161"/>
      <c r="AV52" s="161"/>
      <c r="AW52" s="161"/>
      <c r="AX52" s="161"/>
      <c r="AY52" s="161"/>
      <c r="AZ52" s="161"/>
      <c r="BA52" s="161"/>
      <c r="BB52" s="161"/>
      <c r="BC52" s="161"/>
      <c r="BD52" s="161"/>
      <c r="BE52" s="161"/>
      <c r="BF52" s="161"/>
      <c r="BG52" s="161"/>
      <c r="BH52" s="161"/>
      <c r="BI52" s="161"/>
      <c r="BJ52" s="161"/>
      <c r="BK52" s="161"/>
      <c r="BL52" s="161"/>
      <c r="BM52" s="161"/>
      <c r="BN52" s="161"/>
    </row>
    <row r="53" spans="1:66" ht="15.95" customHeight="1" thickBot="1" x14ac:dyDescent="0.3">
      <c r="A53" s="161"/>
      <c r="B53" s="161"/>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c r="BI53" s="161"/>
      <c r="BJ53" s="161"/>
      <c r="BK53" s="161"/>
      <c r="BL53" s="161"/>
      <c r="BM53" s="161"/>
      <c r="BN53" s="161"/>
    </row>
    <row r="54" spans="1:66" ht="15.95" customHeight="1" x14ac:dyDescent="0.25">
      <c r="A54" s="223" t="s">
        <v>172</v>
      </c>
      <c r="B54" s="223"/>
      <c r="C54" s="223"/>
      <c r="D54" s="223"/>
      <c r="E54" s="222" t="s">
        <v>495</v>
      </c>
      <c r="F54" s="222"/>
      <c r="G54" s="164">
        <v>2018</v>
      </c>
      <c r="H54" s="164">
        <v>2019</v>
      </c>
      <c r="I54" s="164">
        <v>2020</v>
      </c>
      <c r="J54" s="164">
        <v>2021</v>
      </c>
      <c r="K54" s="164">
        <v>2022</v>
      </c>
      <c r="L54" s="164">
        <v>2023</v>
      </c>
      <c r="M54" s="164">
        <v>2024</v>
      </c>
      <c r="N54" s="164">
        <v>2025</v>
      </c>
      <c r="O54" s="164">
        <v>2026</v>
      </c>
      <c r="P54" s="164">
        <v>2027</v>
      </c>
      <c r="Q54" s="164">
        <v>2028</v>
      </c>
      <c r="R54" s="164">
        <v>2029</v>
      </c>
      <c r="S54" s="164">
        <v>2030</v>
      </c>
      <c r="T54" s="164">
        <v>2031</v>
      </c>
      <c r="U54" s="164">
        <v>2032</v>
      </c>
      <c r="V54" s="164">
        <v>2033</v>
      </c>
      <c r="W54" s="164">
        <v>2034</v>
      </c>
      <c r="X54" s="164">
        <v>2035</v>
      </c>
      <c r="Y54" s="164">
        <v>2036</v>
      </c>
      <c r="Z54" s="164">
        <v>2037</v>
      </c>
      <c r="AA54" s="164">
        <v>2038</v>
      </c>
      <c r="AB54" s="164">
        <v>2039</v>
      </c>
      <c r="AC54" s="164">
        <v>2040</v>
      </c>
      <c r="AD54" s="164">
        <v>2041</v>
      </c>
      <c r="AE54" s="164">
        <v>2042</v>
      </c>
      <c r="AF54" s="164">
        <v>2043</v>
      </c>
      <c r="AG54" s="164">
        <v>2044</v>
      </c>
      <c r="AH54" s="164">
        <v>2045</v>
      </c>
      <c r="AI54" s="164">
        <v>2046</v>
      </c>
      <c r="AJ54" s="165"/>
      <c r="AK54" s="165"/>
      <c r="AL54" s="165"/>
      <c r="AM54" s="165"/>
      <c r="AN54" s="165" t="s">
        <v>496</v>
      </c>
      <c r="AO54" s="161"/>
      <c r="AP54" s="161"/>
      <c r="AQ54" s="161"/>
      <c r="AR54" s="161"/>
      <c r="AS54" s="161"/>
      <c r="AT54" s="161"/>
      <c r="AU54" s="161"/>
      <c r="AV54" s="161"/>
      <c r="AW54" s="161"/>
      <c r="AX54" s="161"/>
      <c r="AY54" s="161"/>
      <c r="AZ54" s="161"/>
      <c r="BA54" s="161"/>
      <c r="BB54" s="161"/>
      <c r="BC54" s="161"/>
      <c r="BD54" s="161"/>
      <c r="BE54" s="161"/>
      <c r="BF54" s="161"/>
      <c r="BG54" s="161"/>
      <c r="BH54" s="161"/>
      <c r="BI54" s="161"/>
      <c r="BJ54" s="161"/>
      <c r="BK54" s="161"/>
      <c r="BL54" s="161"/>
      <c r="BM54" s="161"/>
      <c r="BN54" s="161"/>
    </row>
    <row r="55" spans="1:66" ht="15.95" customHeight="1" x14ac:dyDescent="0.25">
      <c r="A55" s="211" t="s">
        <v>173</v>
      </c>
      <c r="B55" s="211"/>
      <c r="C55" s="211"/>
      <c r="D55" s="211"/>
      <c r="E55" s="212"/>
      <c r="F55" s="212"/>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8"/>
      <c r="AK55" s="168"/>
      <c r="AL55" s="168"/>
      <c r="AM55" s="168"/>
      <c r="AN55" s="169"/>
      <c r="AO55" s="161"/>
      <c r="AP55" s="161"/>
      <c r="AQ55" s="161"/>
      <c r="AR55" s="161"/>
      <c r="AS55" s="161"/>
      <c r="AT55" s="161"/>
      <c r="AU55" s="161"/>
      <c r="AV55" s="161"/>
      <c r="AW55" s="161"/>
      <c r="AX55" s="161"/>
      <c r="AY55" s="161"/>
      <c r="AZ55" s="161"/>
      <c r="BA55" s="161"/>
      <c r="BB55" s="161"/>
      <c r="BC55" s="161"/>
      <c r="BD55" s="161"/>
      <c r="BE55" s="161"/>
      <c r="BF55" s="161"/>
      <c r="BG55" s="161"/>
      <c r="BH55" s="161"/>
      <c r="BI55" s="161"/>
      <c r="BJ55" s="161"/>
      <c r="BK55" s="161"/>
      <c r="BL55" s="161"/>
      <c r="BM55" s="161"/>
      <c r="BN55" s="161"/>
    </row>
    <row r="56" spans="1:66" ht="15.95" customHeight="1" x14ac:dyDescent="0.25">
      <c r="A56" s="211" t="s">
        <v>174</v>
      </c>
      <c r="B56" s="211"/>
      <c r="C56" s="211"/>
      <c r="D56" s="211"/>
      <c r="E56" s="212"/>
      <c r="F56" s="212"/>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8"/>
      <c r="AK56" s="168"/>
      <c r="AL56" s="168"/>
      <c r="AM56" s="168"/>
      <c r="AN56" s="169"/>
      <c r="AO56" s="161"/>
      <c r="AP56" s="161"/>
      <c r="AQ56" s="161"/>
      <c r="AR56" s="161"/>
      <c r="AS56" s="161"/>
      <c r="AT56" s="161"/>
      <c r="AU56" s="161"/>
      <c r="AV56" s="161"/>
      <c r="AW56" s="161"/>
      <c r="AX56" s="161"/>
      <c r="AY56" s="161"/>
      <c r="AZ56" s="161"/>
      <c r="BA56" s="161"/>
      <c r="BB56" s="161"/>
      <c r="BC56" s="161"/>
      <c r="BD56" s="161"/>
      <c r="BE56" s="161"/>
      <c r="BF56" s="161"/>
      <c r="BG56" s="161"/>
      <c r="BH56" s="161"/>
      <c r="BI56" s="161"/>
      <c r="BJ56" s="161"/>
      <c r="BK56" s="161"/>
      <c r="BL56" s="161"/>
      <c r="BM56" s="161"/>
      <c r="BN56" s="161"/>
    </row>
    <row r="57" spans="1:66" ht="15.95" customHeight="1" x14ac:dyDescent="0.25">
      <c r="A57" s="211" t="s">
        <v>175</v>
      </c>
      <c r="B57" s="211"/>
      <c r="C57" s="211"/>
      <c r="D57" s="211"/>
      <c r="E57" s="212"/>
      <c r="F57" s="212"/>
      <c r="G57" s="169"/>
      <c r="H57" s="169"/>
      <c r="I57" s="169"/>
      <c r="J57" s="169"/>
      <c r="K57" s="169"/>
      <c r="L57" s="169"/>
      <c r="M57" s="169"/>
      <c r="N57" s="170">
        <v>247395</v>
      </c>
      <c r="O57" s="169"/>
      <c r="P57" s="169"/>
      <c r="Q57" s="169"/>
      <c r="R57" s="169"/>
      <c r="S57" s="169"/>
      <c r="T57" s="169"/>
      <c r="U57" s="169"/>
      <c r="V57" s="170">
        <v>338577</v>
      </c>
      <c r="W57" s="169"/>
      <c r="X57" s="169"/>
      <c r="Y57" s="169"/>
      <c r="Z57" s="169"/>
      <c r="AA57" s="169"/>
      <c r="AB57" s="169"/>
      <c r="AC57" s="169"/>
      <c r="AD57" s="170">
        <v>463367</v>
      </c>
      <c r="AE57" s="169"/>
      <c r="AF57" s="169"/>
      <c r="AG57" s="169"/>
      <c r="AH57" s="169"/>
      <c r="AI57" s="169"/>
      <c r="AJ57" s="168"/>
      <c r="AK57" s="168"/>
      <c r="AL57" s="168"/>
      <c r="AM57" s="168"/>
      <c r="AN57" s="170">
        <v>1683488</v>
      </c>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row>
    <row r="58" spans="1:66" ht="32.1" customHeight="1" x14ac:dyDescent="0.25">
      <c r="A58" s="211" t="s">
        <v>497</v>
      </c>
      <c r="B58" s="211"/>
      <c r="C58" s="211"/>
      <c r="D58" s="211"/>
      <c r="E58" s="212"/>
      <c r="F58" s="212"/>
      <c r="G58" s="169"/>
      <c r="H58" s="169"/>
      <c r="I58" s="169"/>
      <c r="J58" s="169"/>
      <c r="K58" s="169"/>
      <c r="L58" s="169"/>
      <c r="M58" s="169"/>
      <c r="N58" s="169"/>
      <c r="O58" s="170">
        <v>484186</v>
      </c>
      <c r="P58" s="170">
        <v>503553</v>
      </c>
      <c r="Q58" s="170">
        <v>523696</v>
      </c>
      <c r="R58" s="170">
        <v>544643</v>
      </c>
      <c r="S58" s="170">
        <v>566429</v>
      </c>
      <c r="T58" s="170">
        <v>589086</v>
      </c>
      <c r="U58" s="170">
        <v>612650</v>
      </c>
      <c r="V58" s="170">
        <v>637156</v>
      </c>
      <c r="W58" s="170">
        <v>662642</v>
      </c>
      <c r="X58" s="170">
        <v>689148</v>
      </c>
      <c r="Y58" s="170">
        <v>716714</v>
      </c>
      <c r="Z58" s="170">
        <v>745382</v>
      </c>
      <c r="AA58" s="170">
        <v>775197</v>
      </c>
      <c r="AB58" s="170">
        <v>806205</v>
      </c>
      <c r="AC58" s="170">
        <v>838454</v>
      </c>
      <c r="AD58" s="170">
        <v>871992</v>
      </c>
      <c r="AE58" s="170">
        <v>906871</v>
      </c>
      <c r="AF58" s="170">
        <v>943146</v>
      </c>
      <c r="AG58" s="170">
        <v>980872</v>
      </c>
      <c r="AH58" s="170">
        <v>1020107</v>
      </c>
      <c r="AI58" s="170">
        <v>1060911</v>
      </c>
      <c r="AJ58" s="168"/>
      <c r="AK58" s="168"/>
      <c r="AL58" s="168"/>
      <c r="AM58" s="168"/>
      <c r="AN58" s="170">
        <v>20164368</v>
      </c>
      <c r="AO58" s="161"/>
      <c r="AP58" s="161"/>
      <c r="AQ58" s="161"/>
      <c r="AR58" s="161"/>
      <c r="AS58" s="161"/>
      <c r="AT58" s="161"/>
      <c r="AU58" s="161"/>
      <c r="AV58" s="161"/>
      <c r="AW58" s="161"/>
      <c r="AX58" s="161"/>
      <c r="AY58" s="161"/>
      <c r="AZ58" s="161"/>
      <c r="BA58" s="161"/>
      <c r="BB58" s="161"/>
      <c r="BC58" s="161"/>
      <c r="BD58" s="161"/>
      <c r="BE58" s="161"/>
      <c r="BF58" s="161"/>
      <c r="BG58" s="161"/>
      <c r="BH58" s="161"/>
      <c r="BI58" s="161"/>
      <c r="BJ58" s="161"/>
      <c r="BK58" s="161"/>
      <c r="BL58" s="161"/>
      <c r="BM58" s="161"/>
      <c r="BN58" s="161"/>
    </row>
    <row r="59" spans="1:66" ht="15.95" customHeight="1" x14ac:dyDescent="0.25">
      <c r="A59" s="211" t="s">
        <v>176</v>
      </c>
      <c r="B59" s="211"/>
      <c r="C59" s="211"/>
      <c r="D59" s="211"/>
      <c r="E59" s="212"/>
      <c r="F59" s="212"/>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8"/>
      <c r="AK59" s="168"/>
      <c r="AL59" s="168"/>
      <c r="AM59" s="168"/>
      <c r="AN59" s="169"/>
      <c r="AO59" s="161"/>
      <c r="AP59" s="161"/>
      <c r="AQ59" s="161"/>
      <c r="AR59" s="161"/>
      <c r="AS59" s="161"/>
      <c r="AT59" s="161"/>
      <c r="AU59" s="161"/>
      <c r="AV59" s="161"/>
      <c r="AW59" s="161"/>
      <c r="AX59" s="161"/>
      <c r="AY59" s="161"/>
      <c r="AZ59" s="161"/>
      <c r="BA59" s="161"/>
      <c r="BB59" s="161"/>
      <c r="BC59" s="161"/>
      <c r="BD59" s="161"/>
      <c r="BE59" s="161"/>
      <c r="BF59" s="161"/>
      <c r="BG59" s="161"/>
      <c r="BH59" s="161"/>
      <c r="BI59" s="161"/>
      <c r="BJ59" s="161"/>
      <c r="BK59" s="161"/>
      <c r="BL59" s="161"/>
      <c r="BM59" s="161"/>
      <c r="BN59" s="161"/>
    </row>
    <row r="60" spans="1:66" ht="15.95" customHeight="1" x14ac:dyDescent="0.25">
      <c r="A60" s="211" t="s">
        <v>498</v>
      </c>
      <c r="B60" s="211"/>
      <c r="C60" s="211"/>
      <c r="D60" s="211"/>
      <c r="E60" s="212"/>
      <c r="F60" s="212"/>
      <c r="G60" s="169"/>
      <c r="H60" s="169"/>
      <c r="I60" s="169"/>
      <c r="J60" s="169"/>
      <c r="K60" s="169"/>
      <c r="L60" s="169"/>
      <c r="M60" s="169"/>
      <c r="N60" s="170">
        <v>247395</v>
      </c>
      <c r="O60" s="170">
        <v>484186</v>
      </c>
      <c r="P60" s="170">
        <v>503553</v>
      </c>
      <c r="Q60" s="170">
        <v>523696</v>
      </c>
      <c r="R60" s="170">
        <v>544643</v>
      </c>
      <c r="S60" s="170">
        <v>566429</v>
      </c>
      <c r="T60" s="170">
        <v>589086</v>
      </c>
      <c r="U60" s="170">
        <v>612650</v>
      </c>
      <c r="V60" s="170">
        <v>975733</v>
      </c>
      <c r="W60" s="170">
        <v>662642</v>
      </c>
      <c r="X60" s="170">
        <v>689148</v>
      </c>
      <c r="Y60" s="170">
        <v>716714</v>
      </c>
      <c r="Z60" s="170">
        <v>745382</v>
      </c>
      <c r="AA60" s="170">
        <v>775197</v>
      </c>
      <c r="AB60" s="170">
        <v>806205</v>
      </c>
      <c r="AC60" s="170">
        <v>838454</v>
      </c>
      <c r="AD60" s="170">
        <v>1335358</v>
      </c>
      <c r="AE60" s="170">
        <v>906871</v>
      </c>
      <c r="AF60" s="170">
        <v>943146</v>
      </c>
      <c r="AG60" s="170">
        <v>980872</v>
      </c>
      <c r="AH60" s="170">
        <v>1020107</v>
      </c>
      <c r="AI60" s="170">
        <v>1060911</v>
      </c>
      <c r="AJ60" s="168"/>
      <c r="AK60" s="168"/>
      <c r="AL60" s="168"/>
      <c r="AM60" s="168"/>
      <c r="AN60" s="170">
        <v>21847856</v>
      </c>
      <c r="AO60" s="161"/>
      <c r="AP60" s="161"/>
      <c r="AQ60" s="161"/>
      <c r="AR60" s="161"/>
      <c r="AS60" s="161"/>
      <c r="AT60" s="161"/>
      <c r="AU60" s="161"/>
      <c r="AV60" s="161"/>
      <c r="AW60" s="161"/>
      <c r="AX60" s="161"/>
      <c r="AY60" s="161"/>
      <c r="AZ60" s="161"/>
      <c r="BA60" s="161"/>
      <c r="BB60" s="161"/>
      <c r="BC60" s="161"/>
      <c r="BD60" s="161"/>
      <c r="BE60" s="161"/>
      <c r="BF60" s="161"/>
      <c r="BG60" s="161"/>
      <c r="BH60" s="161"/>
      <c r="BI60" s="161"/>
      <c r="BJ60" s="161"/>
      <c r="BK60" s="161"/>
      <c r="BL60" s="161"/>
      <c r="BM60" s="161"/>
      <c r="BN60" s="161"/>
    </row>
    <row r="61" spans="1:66" ht="32.1" customHeight="1" x14ac:dyDescent="0.25">
      <c r="A61" s="211" t="s">
        <v>177</v>
      </c>
      <c r="B61" s="211"/>
      <c r="C61" s="211"/>
      <c r="D61" s="211"/>
      <c r="E61" s="212"/>
      <c r="F61" s="212"/>
      <c r="G61" s="169"/>
      <c r="H61" s="169"/>
      <c r="I61" s="169"/>
      <c r="J61" s="169"/>
      <c r="K61" s="169"/>
      <c r="L61" s="169"/>
      <c r="M61" s="169"/>
      <c r="N61" s="170">
        <v>-492197</v>
      </c>
      <c r="O61" s="170">
        <v>-492197</v>
      </c>
      <c r="P61" s="170">
        <v>-492197</v>
      </c>
      <c r="Q61" s="170">
        <v>-492197</v>
      </c>
      <c r="R61" s="170">
        <v>-492197</v>
      </c>
      <c r="S61" s="170">
        <v>-492197</v>
      </c>
      <c r="T61" s="170">
        <v>-492197</v>
      </c>
      <c r="U61" s="170">
        <v>-492197</v>
      </c>
      <c r="V61" s="170">
        <v>-492197</v>
      </c>
      <c r="W61" s="170">
        <v>-492197</v>
      </c>
      <c r="X61" s="170">
        <v>-492197</v>
      </c>
      <c r="Y61" s="170">
        <v>-492197</v>
      </c>
      <c r="Z61" s="170">
        <v>-492197</v>
      </c>
      <c r="AA61" s="170">
        <v>-492197</v>
      </c>
      <c r="AB61" s="170">
        <v>-492197</v>
      </c>
      <c r="AC61" s="170">
        <v>-492197</v>
      </c>
      <c r="AD61" s="170">
        <v>-492197</v>
      </c>
      <c r="AE61" s="170">
        <v>-492197</v>
      </c>
      <c r="AF61" s="170">
        <v>-492197</v>
      </c>
      <c r="AG61" s="170">
        <v>-492197</v>
      </c>
      <c r="AH61" s="169"/>
      <c r="AI61" s="169"/>
      <c r="AJ61" s="168"/>
      <c r="AK61" s="168"/>
      <c r="AL61" s="168"/>
      <c r="AM61" s="168"/>
      <c r="AN61" s="170">
        <v>-9843940</v>
      </c>
      <c r="AO61" s="161"/>
      <c r="AP61" s="161"/>
      <c r="AQ61" s="161"/>
      <c r="AR61" s="161"/>
      <c r="AS61" s="161"/>
      <c r="AT61" s="161"/>
      <c r="AU61" s="161"/>
      <c r="AV61" s="161"/>
      <c r="AW61" s="161"/>
      <c r="AX61" s="161"/>
      <c r="AY61" s="161"/>
      <c r="AZ61" s="161"/>
      <c r="BA61" s="161"/>
      <c r="BB61" s="161"/>
      <c r="BC61" s="161"/>
      <c r="BD61" s="161"/>
      <c r="BE61" s="161"/>
      <c r="BF61" s="161"/>
      <c r="BG61" s="161"/>
      <c r="BH61" s="161"/>
      <c r="BI61" s="161"/>
      <c r="BJ61" s="161"/>
      <c r="BK61" s="161"/>
      <c r="BL61" s="161"/>
      <c r="BM61" s="161"/>
      <c r="BN61" s="161"/>
    </row>
    <row r="62" spans="1:66" ht="32.1" customHeight="1" x14ac:dyDescent="0.25">
      <c r="A62" s="211" t="s">
        <v>183</v>
      </c>
      <c r="B62" s="211"/>
      <c r="C62" s="211"/>
      <c r="D62" s="211"/>
      <c r="E62" s="212"/>
      <c r="F62" s="212"/>
      <c r="G62" s="169"/>
      <c r="H62" s="169"/>
      <c r="I62" s="169"/>
      <c r="J62" s="169"/>
      <c r="K62" s="169"/>
      <c r="L62" s="169"/>
      <c r="M62" s="169"/>
      <c r="N62" s="170">
        <v>-244802</v>
      </c>
      <c r="O62" s="170">
        <v>-8011</v>
      </c>
      <c r="P62" s="170">
        <v>11356</v>
      </c>
      <c r="Q62" s="170">
        <v>31499</v>
      </c>
      <c r="R62" s="170">
        <v>52446</v>
      </c>
      <c r="S62" s="170">
        <v>74232</v>
      </c>
      <c r="T62" s="170">
        <v>96889</v>
      </c>
      <c r="U62" s="170">
        <v>120453</v>
      </c>
      <c r="V62" s="170">
        <v>483536</v>
      </c>
      <c r="W62" s="170">
        <v>170445</v>
      </c>
      <c r="X62" s="170">
        <v>196951</v>
      </c>
      <c r="Y62" s="170">
        <v>224517</v>
      </c>
      <c r="Z62" s="170">
        <v>253185</v>
      </c>
      <c r="AA62" s="170">
        <v>283000</v>
      </c>
      <c r="AB62" s="170">
        <v>314008</v>
      </c>
      <c r="AC62" s="170">
        <v>346257</v>
      </c>
      <c r="AD62" s="170">
        <v>843161</v>
      </c>
      <c r="AE62" s="170">
        <v>414674</v>
      </c>
      <c r="AF62" s="170">
        <v>450949</v>
      </c>
      <c r="AG62" s="170">
        <v>488675</v>
      </c>
      <c r="AH62" s="170">
        <v>1020107</v>
      </c>
      <c r="AI62" s="170">
        <v>1060911</v>
      </c>
      <c r="AJ62" s="168"/>
      <c r="AK62" s="168"/>
      <c r="AL62" s="168"/>
      <c r="AM62" s="168"/>
      <c r="AN62" s="170">
        <v>12003916</v>
      </c>
      <c r="AO62" s="161"/>
      <c r="AP62" s="161"/>
      <c r="AQ62" s="161"/>
      <c r="AR62" s="161"/>
      <c r="AS62" s="161"/>
      <c r="AT62" s="161"/>
      <c r="AU62" s="161"/>
      <c r="AV62" s="161"/>
      <c r="AW62" s="161"/>
      <c r="AX62" s="161"/>
      <c r="AY62" s="161"/>
      <c r="AZ62" s="161"/>
      <c r="BA62" s="161"/>
      <c r="BB62" s="161"/>
      <c r="BC62" s="161"/>
      <c r="BD62" s="161"/>
      <c r="BE62" s="161"/>
      <c r="BF62" s="161"/>
      <c r="BG62" s="161"/>
      <c r="BH62" s="161"/>
      <c r="BI62" s="161"/>
      <c r="BJ62" s="161"/>
      <c r="BK62" s="161"/>
      <c r="BL62" s="161"/>
      <c r="BM62" s="161"/>
      <c r="BN62" s="161"/>
    </row>
    <row r="63" spans="1:66" ht="15.95" customHeight="1" x14ac:dyDescent="0.25">
      <c r="A63" s="211" t="s">
        <v>178</v>
      </c>
      <c r="B63" s="211"/>
      <c r="C63" s="211"/>
      <c r="D63" s="211"/>
      <c r="E63" s="212"/>
      <c r="F63" s="212"/>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8"/>
      <c r="AK63" s="168"/>
      <c r="AL63" s="168"/>
      <c r="AM63" s="168"/>
      <c r="AN63" s="169"/>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row>
    <row r="64" spans="1:66" ht="32.1" customHeight="1" x14ac:dyDescent="0.25">
      <c r="A64" s="211" t="s">
        <v>179</v>
      </c>
      <c r="B64" s="211"/>
      <c r="C64" s="211"/>
      <c r="D64" s="211"/>
      <c r="E64" s="212"/>
      <c r="F64" s="212"/>
      <c r="G64" s="169"/>
      <c r="H64" s="169"/>
      <c r="I64" s="169"/>
      <c r="J64" s="169"/>
      <c r="K64" s="169"/>
      <c r="L64" s="169"/>
      <c r="M64" s="169"/>
      <c r="N64" s="170">
        <v>-244802</v>
      </c>
      <c r="O64" s="170">
        <v>-8011</v>
      </c>
      <c r="P64" s="170">
        <v>11356</v>
      </c>
      <c r="Q64" s="170">
        <v>31499</v>
      </c>
      <c r="R64" s="170">
        <v>52446</v>
      </c>
      <c r="S64" s="170">
        <v>74232</v>
      </c>
      <c r="T64" s="170">
        <v>96889</v>
      </c>
      <c r="U64" s="170">
        <v>120453</v>
      </c>
      <c r="V64" s="170">
        <v>483536</v>
      </c>
      <c r="W64" s="170">
        <v>170445</v>
      </c>
      <c r="X64" s="170">
        <v>196951</v>
      </c>
      <c r="Y64" s="170">
        <v>224517</v>
      </c>
      <c r="Z64" s="170">
        <v>253185</v>
      </c>
      <c r="AA64" s="170">
        <v>283000</v>
      </c>
      <c r="AB64" s="170">
        <v>314008</v>
      </c>
      <c r="AC64" s="170">
        <v>346257</v>
      </c>
      <c r="AD64" s="170">
        <v>843161</v>
      </c>
      <c r="AE64" s="170">
        <v>414674</v>
      </c>
      <c r="AF64" s="170">
        <v>450949</v>
      </c>
      <c r="AG64" s="170">
        <v>488675</v>
      </c>
      <c r="AH64" s="170">
        <v>1020107</v>
      </c>
      <c r="AI64" s="170">
        <v>1060911</v>
      </c>
      <c r="AJ64" s="168"/>
      <c r="AK64" s="168"/>
      <c r="AL64" s="168"/>
      <c r="AM64" s="168"/>
      <c r="AN64" s="170">
        <v>12003916</v>
      </c>
      <c r="AO64" s="161"/>
      <c r="AP64" s="161"/>
      <c r="AQ64" s="161"/>
      <c r="AR64" s="161"/>
      <c r="AS64" s="161"/>
      <c r="AT64" s="161"/>
      <c r="AU64" s="161"/>
      <c r="AV64" s="161"/>
      <c r="AW64" s="161"/>
      <c r="AX64" s="161"/>
      <c r="AY64" s="161"/>
      <c r="AZ64" s="161"/>
      <c r="BA64" s="161"/>
      <c r="BB64" s="161"/>
      <c r="BC64" s="161"/>
      <c r="BD64" s="161"/>
      <c r="BE64" s="161"/>
      <c r="BF64" s="161"/>
      <c r="BG64" s="161"/>
      <c r="BH64" s="161"/>
      <c r="BI64" s="161"/>
      <c r="BJ64" s="161"/>
      <c r="BK64" s="161"/>
      <c r="BL64" s="161"/>
      <c r="BM64" s="161"/>
      <c r="BN64" s="161"/>
    </row>
    <row r="65" spans="1:66" ht="15.95" customHeight="1" x14ac:dyDescent="0.25">
      <c r="A65" s="211" t="s">
        <v>180</v>
      </c>
      <c r="B65" s="211"/>
      <c r="C65" s="211"/>
      <c r="D65" s="211"/>
      <c r="E65" s="212"/>
      <c r="F65" s="212"/>
      <c r="G65" s="169"/>
      <c r="H65" s="169"/>
      <c r="I65" s="169"/>
      <c r="J65" s="169"/>
      <c r="K65" s="169"/>
      <c r="L65" s="169"/>
      <c r="M65" s="169"/>
      <c r="N65" s="169"/>
      <c r="O65" s="169"/>
      <c r="P65" s="169"/>
      <c r="Q65" s="169"/>
      <c r="R65" s="169"/>
      <c r="S65" s="169"/>
      <c r="T65" s="169"/>
      <c r="U65" s="169"/>
      <c r="V65" s="170">
        <v>-15237</v>
      </c>
      <c r="W65" s="170">
        <v>-43933</v>
      </c>
      <c r="X65" s="170">
        <v>-49234</v>
      </c>
      <c r="Y65" s="170">
        <v>-54747</v>
      </c>
      <c r="Z65" s="170">
        <v>-60481</v>
      </c>
      <c r="AA65" s="170">
        <v>-66444</v>
      </c>
      <c r="AB65" s="170">
        <v>-72646</v>
      </c>
      <c r="AC65" s="170">
        <v>-79095</v>
      </c>
      <c r="AD65" s="170">
        <v>-178476</v>
      </c>
      <c r="AE65" s="170">
        <v>-92779</v>
      </c>
      <c r="AF65" s="170">
        <v>-100034</v>
      </c>
      <c r="AG65" s="170">
        <v>-107579</v>
      </c>
      <c r="AH65" s="170">
        <v>-204021</v>
      </c>
      <c r="AI65" s="170">
        <v>-212182</v>
      </c>
      <c r="AJ65" s="168"/>
      <c r="AK65" s="168"/>
      <c r="AL65" s="168"/>
      <c r="AM65" s="168"/>
      <c r="AN65" s="170">
        <v>-2400783</v>
      </c>
      <c r="AO65" s="161"/>
      <c r="AP65" s="161"/>
      <c r="AQ65" s="161"/>
      <c r="AR65" s="161"/>
      <c r="AS65" s="161"/>
      <c r="AT65" s="161"/>
      <c r="AU65" s="161"/>
      <c r="AV65" s="161"/>
      <c r="AW65" s="161"/>
      <c r="AX65" s="161"/>
      <c r="AY65" s="161"/>
      <c r="AZ65" s="161"/>
      <c r="BA65" s="161"/>
      <c r="BB65" s="161"/>
      <c r="BC65" s="161"/>
      <c r="BD65" s="161"/>
      <c r="BE65" s="161"/>
      <c r="BF65" s="161"/>
      <c r="BG65" s="161"/>
      <c r="BH65" s="161"/>
      <c r="BI65" s="161"/>
      <c r="BJ65" s="161"/>
      <c r="BK65" s="161"/>
      <c r="BL65" s="161"/>
      <c r="BM65" s="161"/>
      <c r="BN65" s="161"/>
    </row>
    <row r="66" spans="1:66" ht="15.95" customHeight="1" x14ac:dyDescent="0.25">
      <c r="A66" s="211" t="s">
        <v>181</v>
      </c>
      <c r="B66" s="211"/>
      <c r="C66" s="211"/>
      <c r="D66" s="211"/>
      <c r="E66" s="212"/>
      <c r="F66" s="212"/>
      <c r="G66" s="169"/>
      <c r="H66" s="169"/>
      <c r="I66" s="169"/>
      <c r="J66" s="169"/>
      <c r="K66" s="169"/>
      <c r="L66" s="169"/>
      <c r="M66" s="169"/>
      <c r="N66" s="170">
        <v>-244802</v>
      </c>
      <c r="O66" s="170">
        <v>-8011</v>
      </c>
      <c r="P66" s="170">
        <v>11356</v>
      </c>
      <c r="Q66" s="170">
        <v>31499</v>
      </c>
      <c r="R66" s="170">
        <v>52446</v>
      </c>
      <c r="S66" s="170">
        <v>74232</v>
      </c>
      <c r="T66" s="170">
        <v>96889</v>
      </c>
      <c r="U66" s="170">
        <v>120453</v>
      </c>
      <c r="V66" s="170">
        <v>468300</v>
      </c>
      <c r="W66" s="170">
        <v>126512</v>
      </c>
      <c r="X66" s="170">
        <v>147717</v>
      </c>
      <c r="Y66" s="170">
        <v>169769</v>
      </c>
      <c r="Z66" s="170">
        <v>192704</v>
      </c>
      <c r="AA66" s="170">
        <v>216556</v>
      </c>
      <c r="AB66" s="170">
        <v>241363</v>
      </c>
      <c r="AC66" s="170">
        <v>267161</v>
      </c>
      <c r="AD66" s="170">
        <v>664685</v>
      </c>
      <c r="AE66" s="170">
        <v>321896</v>
      </c>
      <c r="AF66" s="170">
        <v>350915</v>
      </c>
      <c r="AG66" s="170">
        <v>381096</v>
      </c>
      <c r="AH66" s="170">
        <v>816086</v>
      </c>
      <c r="AI66" s="170">
        <v>848729</v>
      </c>
      <c r="AJ66" s="168"/>
      <c r="AK66" s="168"/>
      <c r="AL66" s="168"/>
      <c r="AM66" s="168"/>
      <c r="AN66" s="170">
        <v>9603133</v>
      </c>
      <c r="AO66" s="161"/>
      <c r="AP66" s="161"/>
      <c r="AQ66" s="161"/>
      <c r="AR66" s="161"/>
      <c r="AS66" s="161"/>
      <c r="AT66" s="161"/>
      <c r="AU66" s="161"/>
      <c r="AV66" s="161"/>
      <c r="AW66" s="161"/>
      <c r="AX66" s="161"/>
      <c r="AY66" s="161"/>
      <c r="AZ66" s="161"/>
      <c r="BA66" s="161"/>
      <c r="BB66" s="161"/>
      <c r="BC66" s="161"/>
      <c r="BD66" s="161"/>
      <c r="BE66" s="161"/>
      <c r="BF66" s="161"/>
      <c r="BG66" s="161"/>
      <c r="BH66" s="161"/>
      <c r="BI66" s="161"/>
      <c r="BJ66" s="161"/>
      <c r="BK66" s="161"/>
      <c r="BL66" s="161"/>
      <c r="BM66" s="161"/>
      <c r="BN66" s="161"/>
    </row>
    <row r="67" spans="1:66" ht="15.95" customHeight="1" thickBot="1" x14ac:dyDescent="0.3">
      <c r="A67" s="161"/>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c r="BI67" s="161"/>
      <c r="BJ67" s="161"/>
      <c r="BK67" s="161"/>
      <c r="BL67" s="161"/>
      <c r="BM67" s="161"/>
      <c r="BN67" s="161"/>
    </row>
    <row r="68" spans="1:66" ht="15.95" customHeight="1" x14ac:dyDescent="0.25">
      <c r="A68" s="221" t="s">
        <v>182</v>
      </c>
      <c r="B68" s="221"/>
      <c r="C68" s="221"/>
      <c r="D68" s="221"/>
      <c r="E68" s="222" t="s">
        <v>495</v>
      </c>
      <c r="F68" s="222"/>
      <c r="G68" s="164">
        <v>2018</v>
      </c>
      <c r="H68" s="164">
        <v>2019</v>
      </c>
      <c r="I68" s="164">
        <v>2020</v>
      </c>
      <c r="J68" s="164">
        <v>2021</v>
      </c>
      <c r="K68" s="164">
        <v>2022</v>
      </c>
      <c r="L68" s="164">
        <v>2023</v>
      </c>
      <c r="M68" s="164">
        <v>2024</v>
      </c>
      <c r="N68" s="164">
        <v>2025</v>
      </c>
      <c r="O68" s="164">
        <v>2026</v>
      </c>
      <c r="P68" s="164">
        <v>2027</v>
      </c>
      <c r="Q68" s="164">
        <v>2028</v>
      </c>
      <c r="R68" s="164">
        <v>2029</v>
      </c>
      <c r="S68" s="164">
        <v>2030</v>
      </c>
      <c r="T68" s="164">
        <v>2031</v>
      </c>
      <c r="U68" s="164">
        <v>2032</v>
      </c>
      <c r="V68" s="164">
        <v>2033</v>
      </c>
      <c r="W68" s="164">
        <v>2034</v>
      </c>
      <c r="X68" s="164">
        <v>2035</v>
      </c>
      <c r="Y68" s="164">
        <v>2036</v>
      </c>
      <c r="Z68" s="164">
        <v>2037</v>
      </c>
      <c r="AA68" s="164">
        <v>2038</v>
      </c>
      <c r="AB68" s="164">
        <v>2039</v>
      </c>
      <c r="AC68" s="164">
        <v>2040</v>
      </c>
      <c r="AD68" s="164">
        <v>2041</v>
      </c>
      <c r="AE68" s="164">
        <v>2042</v>
      </c>
      <c r="AF68" s="164">
        <v>2043</v>
      </c>
      <c r="AG68" s="164">
        <v>2044</v>
      </c>
      <c r="AH68" s="164">
        <v>2045</v>
      </c>
      <c r="AI68" s="164">
        <v>2046</v>
      </c>
      <c r="AJ68" s="165"/>
      <c r="AK68" s="165"/>
      <c r="AL68" s="165"/>
      <c r="AM68" s="165"/>
      <c r="AN68" s="165" t="s">
        <v>496</v>
      </c>
      <c r="AO68" s="161"/>
      <c r="AP68" s="161"/>
      <c r="AQ68" s="161"/>
      <c r="AR68" s="161"/>
      <c r="AS68" s="161"/>
      <c r="AT68" s="161"/>
      <c r="AU68" s="161"/>
      <c r="AV68" s="161"/>
      <c r="AW68" s="161"/>
      <c r="AX68" s="161"/>
      <c r="AY68" s="161"/>
      <c r="AZ68" s="161"/>
      <c r="BA68" s="161"/>
      <c r="BB68" s="161"/>
      <c r="BC68" s="161"/>
      <c r="BD68" s="161"/>
      <c r="BE68" s="161"/>
      <c r="BF68" s="161"/>
      <c r="BG68" s="161"/>
      <c r="BH68" s="161"/>
      <c r="BI68" s="161"/>
      <c r="BJ68" s="161"/>
      <c r="BK68" s="161"/>
      <c r="BL68" s="161"/>
      <c r="BM68" s="161"/>
      <c r="BN68" s="161"/>
    </row>
    <row r="69" spans="1:66" ht="15.95" customHeight="1" x14ac:dyDescent="0.25">
      <c r="A69" s="211" t="s">
        <v>183</v>
      </c>
      <c r="B69" s="211"/>
      <c r="C69" s="211"/>
      <c r="D69" s="211"/>
      <c r="E69" s="212"/>
      <c r="F69" s="212"/>
      <c r="G69" s="169"/>
      <c r="H69" s="169"/>
      <c r="I69" s="169"/>
      <c r="J69" s="169"/>
      <c r="K69" s="169"/>
      <c r="L69" s="169"/>
      <c r="M69" s="169"/>
      <c r="N69" s="170">
        <v>-244802</v>
      </c>
      <c r="O69" s="170">
        <v>-8011</v>
      </c>
      <c r="P69" s="170">
        <v>11356</v>
      </c>
      <c r="Q69" s="170">
        <v>31499</v>
      </c>
      <c r="R69" s="170">
        <v>52446</v>
      </c>
      <c r="S69" s="170">
        <v>74232</v>
      </c>
      <c r="T69" s="170">
        <v>96889</v>
      </c>
      <c r="U69" s="170">
        <v>120453</v>
      </c>
      <c r="V69" s="170">
        <v>483536</v>
      </c>
      <c r="W69" s="170">
        <v>170445</v>
      </c>
      <c r="X69" s="170">
        <v>196951</v>
      </c>
      <c r="Y69" s="170">
        <v>224517</v>
      </c>
      <c r="Z69" s="170">
        <v>253185</v>
      </c>
      <c r="AA69" s="170">
        <v>283000</v>
      </c>
      <c r="AB69" s="170">
        <v>314008</v>
      </c>
      <c r="AC69" s="170">
        <v>346257</v>
      </c>
      <c r="AD69" s="170">
        <v>843161</v>
      </c>
      <c r="AE69" s="170">
        <v>414674</v>
      </c>
      <c r="AF69" s="170">
        <v>450949</v>
      </c>
      <c r="AG69" s="170">
        <v>488675</v>
      </c>
      <c r="AH69" s="170">
        <v>1020107</v>
      </c>
      <c r="AI69" s="170">
        <v>1060911</v>
      </c>
      <c r="AJ69" s="168"/>
      <c r="AK69" s="168"/>
      <c r="AL69" s="168"/>
      <c r="AM69" s="168"/>
      <c r="AN69" s="170">
        <v>12003916</v>
      </c>
      <c r="AO69" s="161"/>
      <c r="AP69" s="161"/>
      <c r="AQ69" s="161"/>
      <c r="AR69" s="161"/>
      <c r="AS69" s="161"/>
      <c r="AT69" s="161"/>
      <c r="AU69" s="161"/>
      <c r="AV69" s="161"/>
      <c r="AW69" s="161"/>
      <c r="AX69" s="161"/>
      <c r="AY69" s="161"/>
      <c r="AZ69" s="161"/>
      <c r="BA69" s="161"/>
      <c r="BB69" s="161"/>
      <c r="BC69" s="161"/>
      <c r="BD69" s="161"/>
      <c r="BE69" s="161"/>
      <c r="BF69" s="161"/>
      <c r="BG69" s="161"/>
      <c r="BH69" s="161"/>
      <c r="BI69" s="161"/>
      <c r="BJ69" s="161"/>
      <c r="BK69" s="161"/>
      <c r="BL69" s="161"/>
      <c r="BM69" s="161"/>
      <c r="BN69" s="161"/>
    </row>
    <row r="70" spans="1:66" ht="15.95" customHeight="1" x14ac:dyDescent="0.25">
      <c r="A70" s="211" t="s">
        <v>177</v>
      </c>
      <c r="B70" s="211"/>
      <c r="C70" s="211"/>
      <c r="D70" s="211"/>
      <c r="E70" s="212"/>
      <c r="F70" s="212"/>
      <c r="G70" s="169"/>
      <c r="H70" s="169"/>
      <c r="I70" s="169"/>
      <c r="J70" s="169"/>
      <c r="K70" s="169"/>
      <c r="L70" s="169"/>
      <c r="M70" s="169"/>
      <c r="N70" s="170">
        <v>492197</v>
      </c>
      <c r="O70" s="170">
        <v>492197</v>
      </c>
      <c r="P70" s="170">
        <v>492197</v>
      </c>
      <c r="Q70" s="170">
        <v>492197</v>
      </c>
      <c r="R70" s="170">
        <v>492197</v>
      </c>
      <c r="S70" s="170">
        <v>492197</v>
      </c>
      <c r="T70" s="170">
        <v>492197</v>
      </c>
      <c r="U70" s="170">
        <v>492197</v>
      </c>
      <c r="V70" s="170">
        <v>492197</v>
      </c>
      <c r="W70" s="170">
        <v>492197</v>
      </c>
      <c r="X70" s="170">
        <v>492197</v>
      </c>
      <c r="Y70" s="170">
        <v>492197</v>
      </c>
      <c r="Z70" s="170">
        <v>492197</v>
      </c>
      <c r="AA70" s="170">
        <v>492197</v>
      </c>
      <c r="AB70" s="170">
        <v>492197</v>
      </c>
      <c r="AC70" s="170">
        <v>492197</v>
      </c>
      <c r="AD70" s="170">
        <v>492197</v>
      </c>
      <c r="AE70" s="170">
        <v>492197</v>
      </c>
      <c r="AF70" s="170">
        <v>492197</v>
      </c>
      <c r="AG70" s="170">
        <v>492197</v>
      </c>
      <c r="AH70" s="169"/>
      <c r="AI70" s="169"/>
      <c r="AJ70" s="168"/>
      <c r="AK70" s="168"/>
      <c r="AL70" s="168"/>
      <c r="AM70" s="168"/>
      <c r="AN70" s="170">
        <v>9843940</v>
      </c>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row>
    <row r="71" spans="1:66" ht="15.95" customHeight="1" x14ac:dyDescent="0.25">
      <c r="A71" s="211" t="s">
        <v>178</v>
      </c>
      <c r="B71" s="211"/>
      <c r="C71" s="211"/>
      <c r="D71" s="211"/>
      <c r="E71" s="212"/>
      <c r="F71" s="212"/>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8"/>
      <c r="AK71" s="168"/>
      <c r="AL71" s="168"/>
      <c r="AM71" s="168"/>
      <c r="AN71" s="169"/>
      <c r="AO71" s="161"/>
      <c r="AP71" s="161"/>
      <c r="AQ71" s="161"/>
      <c r="AR71" s="161"/>
      <c r="AS71" s="161"/>
      <c r="AT71" s="161"/>
      <c r="AU71" s="161"/>
      <c r="AV71" s="161"/>
      <c r="AW71" s="161"/>
      <c r="AX71" s="161"/>
      <c r="AY71" s="161"/>
      <c r="AZ71" s="161"/>
      <c r="BA71" s="161"/>
      <c r="BB71" s="161"/>
      <c r="BC71" s="161"/>
      <c r="BD71" s="161"/>
      <c r="BE71" s="161"/>
      <c r="BF71" s="161"/>
      <c r="BG71" s="161"/>
      <c r="BH71" s="161"/>
      <c r="BI71" s="161"/>
      <c r="BJ71" s="161"/>
      <c r="BK71" s="161"/>
      <c r="BL71" s="161"/>
      <c r="BM71" s="161"/>
      <c r="BN71" s="161"/>
    </row>
    <row r="72" spans="1:66" ht="15.95" customHeight="1" x14ac:dyDescent="0.25">
      <c r="A72" s="211" t="s">
        <v>180</v>
      </c>
      <c r="B72" s="211"/>
      <c r="C72" s="211"/>
      <c r="D72" s="211"/>
      <c r="E72" s="212"/>
      <c r="F72" s="212"/>
      <c r="G72" s="169"/>
      <c r="H72" s="169"/>
      <c r="I72" s="169"/>
      <c r="J72" s="169"/>
      <c r="K72" s="169"/>
      <c r="L72" s="169"/>
      <c r="M72" s="169"/>
      <c r="N72" s="169"/>
      <c r="O72" s="169"/>
      <c r="P72" s="169"/>
      <c r="Q72" s="169"/>
      <c r="R72" s="169"/>
      <c r="S72" s="169"/>
      <c r="T72" s="169"/>
      <c r="U72" s="169"/>
      <c r="V72" s="170">
        <v>-15237</v>
      </c>
      <c r="W72" s="170">
        <v>-43933</v>
      </c>
      <c r="X72" s="170">
        <v>-49234</v>
      </c>
      <c r="Y72" s="170">
        <v>-54747</v>
      </c>
      <c r="Z72" s="170">
        <v>-60481</v>
      </c>
      <c r="AA72" s="170">
        <v>-66444</v>
      </c>
      <c r="AB72" s="170">
        <v>-72646</v>
      </c>
      <c r="AC72" s="170">
        <v>-79095</v>
      </c>
      <c r="AD72" s="170">
        <v>-178476</v>
      </c>
      <c r="AE72" s="170">
        <v>-92779</v>
      </c>
      <c r="AF72" s="170">
        <v>-100034</v>
      </c>
      <c r="AG72" s="170">
        <v>-107579</v>
      </c>
      <c r="AH72" s="170">
        <v>-204021</v>
      </c>
      <c r="AI72" s="170">
        <v>-212182</v>
      </c>
      <c r="AJ72" s="168"/>
      <c r="AK72" s="168"/>
      <c r="AL72" s="168"/>
      <c r="AM72" s="168"/>
      <c r="AN72" s="170">
        <v>-2400783</v>
      </c>
      <c r="AO72" s="161"/>
      <c r="AP72" s="161"/>
      <c r="AQ72" s="161"/>
      <c r="AR72" s="161"/>
      <c r="AS72" s="161"/>
      <c r="AT72" s="161"/>
      <c r="AU72" s="161"/>
      <c r="AV72" s="161"/>
      <c r="AW72" s="161"/>
      <c r="AX72" s="161"/>
      <c r="AY72" s="161"/>
      <c r="AZ72" s="161"/>
      <c r="BA72" s="161"/>
      <c r="BB72" s="161"/>
      <c r="BC72" s="161"/>
      <c r="BD72" s="161"/>
      <c r="BE72" s="161"/>
      <c r="BF72" s="161"/>
      <c r="BG72" s="161"/>
      <c r="BH72" s="161"/>
      <c r="BI72" s="161"/>
      <c r="BJ72" s="161"/>
      <c r="BK72" s="161"/>
      <c r="BL72" s="161"/>
      <c r="BM72" s="161"/>
      <c r="BN72" s="161"/>
    </row>
    <row r="73" spans="1:66" ht="15.95" customHeight="1" x14ac:dyDescent="0.25">
      <c r="A73" s="211" t="s">
        <v>184</v>
      </c>
      <c r="B73" s="211"/>
      <c r="C73" s="211"/>
      <c r="D73" s="211"/>
      <c r="E73" s="212"/>
      <c r="F73" s="212"/>
      <c r="G73" s="169"/>
      <c r="H73" s="169"/>
      <c r="I73" s="169"/>
      <c r="J73" s="169"/>
      <c r="K73" s="169"/>
      <c r="L73" s="169"/>
      <c r="M73" s="169"/>
      <c r="N73" s="170">
        <v>-44531</v>
      </c>
      <c r="O73" s="170">
        <v>-87153</v>
      </c>
      <c r="P73" s="170">
        <v>-90640</v>
      </c>
      <c r="Q73" s="170">
        <v>-94265</v>
      </c>
      <c r="R73" s="170">
        <v>-98036</v>
      </c>
      <c r="S73" s="170">
        <v>-101957</v>
      </c>
      <c r="T73" s="170">
        <v>-106036</v>
      </c>
      <c r="U73" s="170">
        <v>-110277</v>
      </c>
      <c r="V73" s="170">
        <v>-175632</v>
      </c>
      <c r="W73" s="170">
        <v>-119276</v>
      </c>
      <c r="X73" s="170">
        <v>-124047</v>
      </c>
      <c r="Y73" s="170">
        <v>-129008</v>
      </c>
      <c r="Z73" s="170">
        <v>-134169</v>
      </c>
      <c r="AA73" s="170">
        <v>-139536</v>
      </c>
      <c r="AB73" s="170">
        <v>-145117</v>
      </c>
      <c r="AC73" s="170">
        <v>-150922</v>
      </c>
      <c r="AD73" s="170">
        <v>-240364</v>
      </c>
      <c r="AE73" s="170">
        <v>-163237</v>
      </c>
      <c r="AF73" s="170">
        <v>-169766</v>
      </c>
      <c r="AG73" s="170">
        <v>-176557</v>
      </c>
      <c r="AH73" s="170">
        <v>-183619</v>
      </c>
      <c r="AI73" s="170">
        <v>-190964</v>
      </c>
      <c r="AJ73" s="168"/>
      <c r="AK73" s="168"/>
      <c r="AL73" s="168"/>
      <c r="AM73" s="168"/>
      <c r="AN73" s="170">
        <v>-3932614</v>
      </c>
      <c r="AO73" s="161"/>
      <c r="AP73" s="161"/>
      <c r="AQ73" s="161"/>
      <c r="AR73" s="161"/>
      <c r="AS73" s="161"/>
      <c r="AT73" s="161"/>
      <c r="AU73" s="161"/>
      <c r="AV73" s="161"/>
      <c r="AW73" s="161"/>
      <c r="AX73" s="161"/>
      <c r="AY73" s="161"/>
      <c r="AZ73" s="161"/>
      <c r="BA73" s="161"/>
      <c r="BB73" s="161"/>
      <c r="BC73" s="161"/>
      <c r="BD73" s="161"/>
      <c r="BE73" s="161"/>
      <c r="BF73" s="161"/>
      <c r="BG73" s="161"/>
      <c r="BH73" s="161"/>
      <c r="BI73" s="161"/>
      <c r="BJ73" s="161"/>
      <c r="BK73" s="161"/>
      <c r="BL73" s="161"/>
      <c r="BM73" s="161"/>
      <c r="BN73" s="161"/>
    </row>
    <row r="74" spans="1:66" ht="15.95" customHeight="1" x14ac:dyDescent="0.25">
      <c r="A74" s="211" t="s">
        <v>185</v>
      </c>
      <c r="B74" s="211"/>
      <c r="C74" s="211"/>
      <c r="D74" s="211"/>
      <c r="E74" s="212"/>
      <c r="F74" s="212"/>
      <c r="G74" s="169"/>
      <c r="H74" s="169"/>
      <c r="I74" s="169"/>
      <c r="J74" s="169"/>
      <c r="K74" s="169"/>
      <c r="L74" s="169"/>
      <c r="M74" s="169"/>
      <c r="N74" s="170">
        <v>11133</v>
      </c>
      <c r="O74" s="170">
        <v>10656</v>
      </c>
      <c r="P74" s="167">
        <v>872</v>
      </c>
      <c r="Q74" s="167">
        <v>906</v>
      </c>
      <c r="R74" s="167">
        <v>943</v>
      </c>
      <c r="S74" s="167">
        <v>980</v>
      </c>
      <c r="T74" s="170">
        <v>1020</v>
      </c>
      <c r="U74" s="170">
        <v>1060</v>
      </c>
      <c r="V74" s="170">
        <v>17608</v>
      </c>
      <c r="W74" s="170">
        <v>-11698</v>
      </c>
      <c r="X74" s="170">
        <v>1635</v>
      </c>
      <c r="Y74" s="170">
        <v>1700</v>
      </c>
      <c r="Z74" s="170">
        <v>1768</v>
      </c>
      <c r="AA74" s="170">
        <v>1839</v>
      </c>
      <c r="AB74" s="170">
        <v>1912</v>
      </c>
      <c r="AC74" s="170">
        <v>1989</v>
      </c>
      <c r="AD74" s="170">
        <v>30642</v>
      </c>
      <c r="AE74" s="170">
        <v>-26423</v>
      </c>
      <c r="AF74" s="170">
        <v>2237</v>
      </c>
      <c r="AG74" s="170">
        <v>2326</v>
      </c>
      <c r="AH74" s="170">
        <v>9802</v>
      </c>
      <c r="AI74" s="170">
        <v>2516</v>
      </c>
      <c r="AJ74" s="168"/>
      <c r="AK74" s="168"/>
      <c r="AL74" s="168"/>
      <c r="AM74" s="168"/>
      <c r="AN74" s="170">
        <v>76535</v>
      </c>
      <c r="AO74" s="161"/>
      <c r="AP74" s="161"/>
      <c r="AQ74" s="161"/>
      <c r="AR74" s="161"/>
      <c r="AS74" s="161"/>
      <c r="AT74" s="161"/>
      <c r="AU74" s="161"/>
      <c r="AV74" s="161"/>
      <c r="AW74" s="161"/>
      <c r="AX74" s="161"/>
      <c r="AY74" s="161"/>
      <c r="AZ74" s="161"/>
      <c r="BA74" s="161"/>
      <c r="BB74" s="161"/>
      <c r="BC74" s="161"/>
      <c r="BD74" s="161"/>
      <c r="BE74" s="161"/>
      <c r="BF74" s="161"/>
      <c r="BG74" s="161"/>
      <c r="BH74" s="161"/>
      <c r="BI74" s="161"/>
      <c r="BJ74" s="161"/>
      <c r="BK74" s="161"/>
      <c r="BL74" s="161"/>
      <c r="BM74" s="161"/>
      <c r="BN74" s="161"/>
    </row>
    <row r="75" spans="1:66" ht="15.95" customHeight="1" x14ac:dyDescent="0.25">
      <c r="A75" s="211" t="s">
        <v>186</v>
      </c>
      <c r="B75" s="211"/>
      <c r="C75" s="211"/>
      <c r="D75" s="211"/>
      <c r="E75" s="212"/>
      <c r="F75" s="212"/>
      <c r="G75" s="169"/>
      <c r="H75" s="169"/>
      <c r="I75" s="169"/>
      <c r="J75" s="169"/>
      <c r="K75" s="169"/>
      <c r="L75" s="169"/>
      <c r="M75" s="170">
        <v>-316383</v>
      </c>
      <c r="N75" s="170">
        <v>-11202580</v>
      </c>
      <c r="O75" s="169"/>
      <c r="P75" s="169"/>
      <c r="Q75" s="169"/>
      <c r="R75" s="169"/>
      <c r="S75" s="169"/>
      <c r="T75" s="169"/>
      <c r="U75" s="169"/>
      <c r="V75" s="169"/>
      <c r="W75" s="169"/>
      <c r="X75" s="169"/>
      <c r="Y75" s="169"/>
      <c r="Z75" s="169"/>
      <c r="AA75" s="169"/>
      <c r="AB75" s="169"/>
      <c r="AC75" s="169"/>
      <c r="AD75" s="169"/>
      <c r="AE75" s="169"/>
      <c r="AF75" s="169"/>
      <c r="AG75" s="169"/>
      <c r="AH75" s="169"/>
      <c r="AI75" s="169"/>
      <c r="AJ75" s="168"/>
      <c r="AK75" s="168"/>
      <c r="AL75" s="168"/>
      <c r="AM75" s="168"/>
      <c r="AN75" s="170">
        <v>-11518963</v>
      </c>
      <c r="AO75" s="161"/>
      <c r="AP75" s="161"/>
      <c r="AQ75" s="161"/>
      <c r="AR75" s="161"/>
      <c r="AS75" s="161"/>
      <c r="AT75" s="161"/>
      <c r="AU75" s="161"/>
      <c r="AV75" s="161"/>
      <c r="AW75" s="161"/>
      <c r="AX75" s="161"/>
      <c r="AY75" s="161"/>
      <c r="AZ75" s="161"/>
      <c r="BA75" s="161"/>
      <c r="BB75" s="161"/>
      <c r="BC75" s="161"/>
      <c r="BD75" s="161"/>
      <c r="BE75" s="161"/>
      <c r="BF75" s="161"/>
      <c r="BG75" s="161"/>
      <c r="BH75" s="161"/>
      <c r="BI75" s="161"/>
      <c r="BJ75" s="161"/>
      <c r="BK75" s="161"/>
      <c r="BL75" s="161"/>
      <c r="BM75" s="161"/>
      <c r="BN75" s="161"/>
    </row>
    <row r="76" spans="1:66" ht="15.95" customHeight="1" x14ac:dyDescent="0.25">
      <c r="A76" s="211" t="s">
        <v>187</v>
      </c>
      <c r="B76" s="211"/>
      <c r="C76" s="211"/>
      <c r="D76" s="211"/>
      <c r="E76" s="212"/>
      <c r="F76" s="212"/>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8"/>
      <c r="AK76" s="168"/>
      <c r="AL76" s="168"/>
      <c r="AM76" s="168"/>
      <c r="AN76" s="169"/>
      <c r="AO76" s="161"/>
      <c r="AP76" s="161"/>
      <c r="AQ76" s="161"/>
      <c r="AR76" s="161"/>
      <c r="AS76" s="161"/>
      <c r="AT76" s="161"/>
      <c r="AU76" s="161"/>
      <c r="AV76" s="161"/>
      <c r="AW76" s="161"/>
      <c r="AX76" s="161"/>
      <c r="AY76" s="161"/>
      <c r="AZ76" s="161"/>
      <c r="BA76" s="161"/>
      <c r="BB76" s="161"/>
      <c r="BC76" s="161"/>
      <c r="BD76" s="161"/>
      <c r="BE76" s="161"/>
      <c r="BF76" s="161"/>
      <c r="BG76" s="161"/>
      <c r="BH76" s="161"/>
      <c r="BI76" s="161"/>
      <c r="BJ76" s="161"/>
      <c r="BK76" s="161"/>
      <c r="BL76" s="161"/>
      <c r="BM76" s="161"/>
      <c r="BN76" s="161"/>
    </row>
    <row r="77" spans="1:66" ht="15.95" customHeight="1" x14ac:dyDescent="0.25">
      <c r="A77" s="211" t="s">
        <v>188</v>
      </c>
      <c r="B77" s="211"/>
      <c r="C77" s="211"/>
      <c r="D77" s="211"/>
      <c r="E77" s="212"/>
      <c r="F77" s="212"/>
      <c r="G77" s="169"/>
      <c r="H77" s="169"/>
      <c r="I77" s="169"/>
      <c r="J77" s="169"/>
      <c r="K77" s="169"/>
      <c r="L77" s="169"/>
      <c r="M77" s="170">
        <v>-316383</v>
      </c>
      <c r="N77" s="170">
        <v>-10944052</v>
      </c>
      <c r="O77" s="170">
        <v>494842</v>
      </c>
      <c r="P77" s="170">
        <v>504425</v>
      </c>
      <c r="Q77" s="170">
        <v>524602</v>
      </c>
      <c r="R77" s="170">
        <v>545586</v>
      </c>
      <c r="S77" s="170">
        <v>567410</v>
      </c>
      <c r="T77" s="170">
        <v>590106</v>
      </c>
      <c r="U77" s="170">
        <v>613710</v>
      </c>
      <c r="V77" s="170">
        <v>978105</v>
      </c>
      <c r="W77" s="170">
        <v>607011</v>
      </c>
      <c r="X77" s="170">
        <v>641548</v>
      </c>
      <c r="Y77" s="170">
        <v>663666</v>
      </c>
      <c r="Z77" s="170">
        <v>686669</v>
      </c>
      <c r="AA77" s="170">
        <v>710592</v>
      </c>
      <c r="AB77" s="170">
        <v>735472</v>
      </c>
      <c r="AC77" s="170">
        <v>761347</v>
      </c>
      <c r="AD77" s="170">
        <v>1187525</v>
      </c>
      <c r="AE77" s="170">
        <v>787669</v>
      </c>
      <c r="AF77" s="170">
        <v>845349</v>
      </c>
      <c r="AG77" s="170">
        <v>875620</v>
      </c>
      <c r="AH77" s="170">
        <v>825888</v>
      </c>
      <c r="AI77" s="170">
        <v>851245</v>
      </c>
      <c r="AJ77" s="168"/>
      <c r="AK77" s="168"/>
      <c r="AL77" s="168"/>
      <c r="AM77" s="168"/>
      <c r="AN77" s="170">
        <v>8004645</v>
      </c>
      <c r="AO77" s="161"/>
      <c r="AP77" s="161"/>
      <c r="AQ77" s="161"/>
      <c r="AR77" s="161"/>
      <c r="AS77" s="161"/>
      <c r="AT77" s="161"/>
      <c r="AU77" s="161"/>
      <c r="AV77" s="161"/>
      <c r="AW77" s="161"/>
      <c r="AX77" s="161"/>
      <c r="AY77" s="161"/>
      <c r="AZ77" s="161"/>
      <c r="BA77" s="161"/>
      <c r="BB77" s="161"/>
      <c r="BC77" s="161"/>
      <c r="BD77" s="161"/>
      <c r="BE77" s="161"/>
      <c r="BF77" s="161"/>
      <c r="BG77" s="161"/>
      <c r="BH77" s="161"/>
      <c r="BI77" s="161"/>
      <c r="BJ77" s="161"/>
      <c r="BK77" s="161"/>
      <c r="BL77" s="161"/>
      <c r="BM77" s="161"/>
      <c r="BN77" s="161"/>
    </row>
    <row r="78" spans="1:66" ht="15.95" customHeight="1" x14ac:dyDescent="0.25">
      <c r="A78" s="211" t="s">
        <v>499</v>
      </c>
      <c r="B78" s="211"/>
      <c r="C78" s="211"/>
      <c r="D78" s="211"/>
      <c r="E78" s="212"/>
      <c r="F78" s="212"/>
      <c r="G78" s="169"/>
      <c r="H78" s="169"/>
      <c r="I78" s="169"/>
      <c r="J78" s="169"/>
      <c r="K78" s="169"/>
      <c r="L78" s="169"/>
      <c r="M78" s="170">
        <v>-316383</v>
      </c>
      <c r="N78" s="170">
        <v>-11260435</v>
      </c>
      <c r="O78" s="170">
        <v>-10765593</v>
      </c>
      <c r="P78" s="170">
        <v>-10261168</v>
      </c>
      <c r="Q78" s="170">
        <v>-9736566</v>
      </c>
      <c r="R78" s="170">
        <v>-9190980</v>
      </c>
      <c r="S78" s="170">
        <v>-8623571</v>
      </c>
      <c r="T78" s="170">
        <v>-8033465</v>
      </c>
      <c r="U78" s="170">
        <v>-7419755</v>
      </c>
      <c r="V78" s="170">
        <v>-6441650</v>
      </c>
      <c r="W78" s="170">
        <v>-5834638</v>
      </c>
      <c r="X78" s="170">
        <v>-5193090</v>
      </c>
      <c r="Y78" s="170">
        <v>-4529424</v>
      </c>
      <c r="Z78" s="170">
        <v>-3842755</v>
      </c>
      <c r="AA78" s="170">
        <v>-3132163</v>
      </c>
      <c r="AB78" s="170">
        <v>-2396691</v>
      </c>
      <c r="AC78" s="170">
        <v>-1635344</v>
      </c>
      <c r="AD78" s="170">
        <v>-447819</v>
      </c>
      <c r="AE78" s="170">
        <v>339850</v>
      </c>
      <c r="AF78" s="170">
        <v>1185199</v>
      </c>
      <c r="AG78" s="170">
        <v>2060819</v>
      </c>
      <c r="AH78" s="170">
        <v>2886707</v>
      </c>
      <c r="AI78" s="170">
        <v>3737952</v>
      </c>
      <c r="AJ78" s="168"/>
      <c r="AK78" s="168"/>
      <c r="AL78" s="168"/>
      <c r="AM78" s="168"/>
      <c r="AN78" s="169"/>
      <c r="AO78" s="161"/>
      <c r="AP78" s="161"/>
      <c r="AQ78" s="161"/>
      <c r="AR78" s="161"/>
      <c r="AS78" s="161"/>
      <c r="AT78" s="161"/>
      <c r="AU78" s="161"/>
      <c r="AV78" s="161"/>
      <c r="AW78" s="161"/>
      <c r="AX78" s="161"/>
      <c r="AY78" s="161"/>
      <c r="AZ78" s="161"/>
      <c r="BA78" s="161"/>
      <c r="BB78" s="161"/>
      <c r="BC78" s="161"/>
      <c r="BD78" s="161"/>
      <c r="BE78" s="161"/>
      <c r="BF78" s="161"/>
      <c r="BG78" s="161"/>
      <c r="BH78" s="161"/>
      <c r="BI78" s="161"/>
      <c r="BJ78" s="161"/>
      <c r="BK78" s="161"/>
      <c r="BL78" s="161"/>
      <c r="BM78" s="161"/>
      <c r="BN78" s="161"/>
    </row>
    <row r="79" spans="1:66" ht="15.95" customHeight="1" x14ac:dyDescent="0.25">
      <c r="A79" s="211" t="s">
        <v>189</v>
      </c>
      <c r="B79" s="211"/>
      <c r="C79" s="211"/>
      <c r="D79" s="211"/>
      <c r="E79" s="212"/>
      <c r="F79" s="212"/>
      <c r="G79" s="171">
        <v>1.165</v>
      </c>
      <c r="H79" s="171">
        <v>1.357</v>
      </c>
      <c r="I79" s="171">
        <v>1.581</v>
      </c>
      <c r="J79" s="171">
        <v>1.8420000000000001</v>
      </c>
      <c r="K79" s="171">
        <v>2.1459999999999999</v>
      </c>
      <c r="L79" s="171">
        <v>2.5</v>
      </c>
      <c r="M79" s="171">
        <v>2.9129999999999998</v>
      </c>
      <c r="N79" s="171">
        <v>3.3929999999999998</v>
      </c>
      <c r="O79" s="171">
        <v>3.9529999999999998</v>
      </c>
      <c r="P79" s="171">
        <v>4.6050000000000004</v>
      </c>
      <c r="Q79" s="171">
        <v>5.3650000000000002</v>
      </c>
      <c r="R79" s="171">
        <v>6.25</v>
      </c>
      <c r="S79" s="171">
        <v>7.282</v>
      </c>
      <c r="T79" s="171">
        <v>8.4830000000000005</v>
      </c>
      <c r="U79" s="171">
        <v>9.8829999999999991</v>
      </c>
      <c r="V79" s="171">
        <v>11.513999999999999</v>
      </c>
      <c r="W79" s="171">
        <v>13.413</v>
      </c>
      <c r="X79" s="171">
        <v>15.627000000000001</v>
      </c>
      <c r="Y79" s="171">
        <v>18.204999999999998</v>
      </c>
      <c r="Z79" s="171">
        <v>21.209</v>
      </c>
      <c r="AA79" s="171">
        <v>24.707999999999998</v>
      </c>
      <c r="AB79" s="171">
        <v>28.785</v>
      </c>
      <c r="AC79" s="171">
        <v>33.534999999999997</v>
      </c>
      <c r="AD79" s="171">
        <v>39.067999999999998</v>
      </c>
      <c r="AE79" s="171">
        <v>45.514000000000003</v>
      </c>
      <c r="AF79" s="171">
        <v>53.024000000000001</v>
      </c>
      <c r="AG79" s="171">
        <v>61.773000000000003</v>
      </c>
      <c r="AH79" s="171">
        <v>71.965999999999994</v>
      </c>
      <c r="AI79" s="171">
        <v>83.84</v>
      </c>
      <c r="AJ79" s="168"/>
      <c r="AK79" s="168"/>
      <c r="AL79" s="168"/>
      <c r="AM79" s="168"/>
      <c r="AN79" s="169"/>
      <c r="AO79" s="161"/>
      <c r="AP79" s="161"/>
      <c r="AQ79" s="161"/>
      <c r="AR79" s="161"/>
      <c r="AS79" s="161"/>
      <c r="AT79" s="161"/>
      <c r="AU79" s="161"/>
      <c r="AV79" s="161"/>
      <c r="AW79" s="161"/>
      <c r="AX79" s="161"/>
      <c r="AY79" s="161"/>
      <c r="AZ79" s="161"/>
      <c r="BA79" s="161"/>
      <c r="BB79" s="161"/>
      <c r="BC79" s="161"/>
      <c r="BD79" s="161"/>
      <c r="BE79" s="161"/>
      <c r="BF79" s="161"/>
      <c r="BG79" s="161"/>
      <c r="BH79" s="161"/>
      <c r="BI79" s="161"/>
      <c r="BJ79" s="161"/>
      <c r="BK79" s="161"/>
      <c r="BL79" s="161"/>
      <c r="BM79" s="161"/>
      <c r="BN79" s="161"/>
    </row>
    <row r="80" spans="1:66" ht="15.95" customHeight="1" x14ac:dyDescent="0.25">
      <c r="A80" s="211" t="s">
        <v>500</v>
      </c>
      <c r="B80" s="211"/>
      <c r="C80" s="211"/>
      <c r="D80" s="211"/>
      <c r="E80" s="212"/>
      <c r="F80" s="212"/>
      <c r="G80" s="169"/>
      <c r="H80" s="169"/>
      <c r="I80" s="169"/>
      <c r="J80" s="169"/>
      <c r="K80" s="169"/>
      <c r="L80" s="169"/>
      <c r="M80" s="170">
        <v>-108626</v>
      </c>
      <c r="N80" s="170">
        <v>-3225305</v>
      </c>
      <c r="O80" s="170">
        <v>125179</v>
      </c>
      <c r="P80" s="170">
        <v>109531</v>
      </c>
      <c r="Q80" s="170">
        <v>97779</v>
      </c>
      <c r="R80" s="170">
        <v>87288</v>
      </c>
      <c r="S80" s="170">
        <v>77922</v>
      </c>
      <c r="T80" s="170">
        <v>69561</v>
      </c>
      <c r="U80" s="170">
        <v>62098</v>
      </c>
      <c r="V80" s="170">
        <v>84951</v>
      </c>
      <c r="W80" s="170">
        <v>45254</v>
      </c>
      <c r="X80" s="170">
        <v>41055</v>
      </c>
      <c r="Y80" s="170">
        <v>36455</v>
      </c>
      <c r="Z80" s="170">
        <v>32376</v>
      </c>
      <c r="AA80" s="170">
        <v>28759</v>
      </c>
      <c r="AB80" s="170">
        <v>25550</v>
      </c>
      <c r="AC80" s="170">
        <v>22703</v>
      </c>
      <c r="AD80" s="170">
        <v>30396</v>
      </c>
      <c r="AE80" s="170">
        <v>17306</v>
      </c>
      <c r="AF80" s="170">
        <v>15943</v>
      </c>
      <c r="AG80" s="170">
        <v>14175</v>
      </c>
      <c r="AH80" s="170">
        <v>11476</v>
      </c>
      <c r="AI80" s="170">
        <v>10153</v>
      </c>
      <c r="AJ80" s="168"/>
      <c r="AK80" s="168"/>
      <c r="AL80" s="168"/>
      <c r="AM80" s="168"/>
      <c r="AN80" s="170">
        <v>-2253325</v>
      </c>
      <c r="AO80" s="161"/>
      <c r="AP80" s="161"/>
      <c r="AQ80" s="161"/>
      <c r="AR80" s="161"/>
      <c r="AS80" s="161"/>
      <c r="AT80" s="161"/>
      <c r="AU80" s="161"/>
      <c r="AV80" s="161"/>
      <c r="AW80" s="161"/>
      <c r="AX80" s="161"/>
      <c r="AY80" s="161"/>
      <c r="AZ80" s="161"/>
      <c r="BA80" s="161"/>
      <c r="BB80" s="161"/>
      <c r="BC80" s="161"/>
      <c r="BD80" s="161"/>
      <c r="BE80" s="161"/>
      <c r="BF80" s="161"/>
      <c r="BG80" s="161"/>
      <c r="BH80" s="161"/>
      <c r="BI80" s="161"/>
      <c r="BJ80" s="161"/>
      <c r="BK80" s="161"/>
      <c r="BL80" s="161"/>
      <c r="BM80" s="161"/>
      <c r="BN80" s="161"/>
    </row>
    <row r="81" spans="1:66" ht="15.95" customHeight="1" x14ac:dyDescent="0.25">
      <c r="A81" s="211" t="s">
        <v>501</v>
      </c>
      <c r="B81" s="211"/>
      <c r="C81" s="211"/>
      <c r="D81" s="211"/>
      <c r="E81" s="212"/>
      <c r="F81" s="212"/>
      <c r="G81" s="169"/>
      <c r="H81" s="169"/>
      <c r="I81" s="169"/>
      <c r="J81" s="169"/>
      <c r="K81" s="169"/>
      <c r="L81" s="169"/>
      <c r="M81" s="170">
        <v>-108626</v>
      </c>
      <c r="N81" s="170">
        <v>-3333930</v>
      </c>
      <c r="O81" s="170">
        <v>-3208751</v>
      </c>
      <c r="P81" s="170">
        <v>-3099220</v>
      </c>
      <c r="Q81" s="170">
        <v>-3001441</v>
      </c>
      <c r="R81" s="170">
        <v>-2914153</v>
      </c>
      <c r="S81" s="170">
        <v>-2836231</v>
      </c>
      <c r="T81" s="170">
        <v>-2766670</v>
      </c>
      <c r="U81" s="170">
        <v>-2704573</v>
      </c>
      <c r="V81" s="170">
        <v>-2619621</v>
      </c>
      <c r="W81" s="170">
        <v>-2574367</v>
      </c>
      <c r="X81" s="170">
        <v>-2533313</v>
      </c>
      <c r="Y81" s="170">
        <v>-2496858</v>
      </c>
      <c r="Z81" s="170">
        <v>-2464481</v>
      </c>
      <c r="AA81" s="170">
        <v>-2435722</v>
      </c>
      <c r="AB81" s="170">
        <v>-2410172</v>
      </c>
      <c r="AC81" s="170">
        <v>-2387469</v>
      </c>
      <c r="AD81" s="170">
        <v>-2357072</v>
      </c>
      <c r="AE81" s="170">
        <v>-2339766</v>
      </c>
      <c r="AF81" s="170">
        <v>-2323824</v>
      </c>
      <c r="AG81" s="170">
        <v>-2309649</v>
      </c>
      <c r="AH81" s="170">
        <v>-2298173</v>
      </c>
      <c r="AI81" s="170">
        <v>-2288020</v>
      </c>
      <c r="AJ81" s="168"/>
      <c r="AK81" s="168"/>
      <c r="AL81" s="168"/>
      <c r="AM81" s="168"/>
      <c r="AN81" s="169"/>
      <c r="AO81" s="161"/>
      <c r="AP81" s="161"/>
      <c r="AQ81" s="161"/>
      <c r="AR81" s="161"/>
      <c r="AS81" s="161"/>
      <c r="AT81" s="161"/>
      <c r="AU81" s="161"/>
      <c r="AV81" s="161"/>
      <c r="AW81" s="161"/>
      <c r="AX81" s="161"/>
      <c r="AY81" s="161"/>
      <c r="AZ81" s="161"/>
      <c r="BA81" s="161"/>
      <c r="BB81" s="161"/>
      <c r="BC81" s="161"/>
      <c r="BD81" s="161"/>
      <c r="BE81" s="161"/>
      <c r="BF81" s="161"/>
      <c r="BG81" s="161"/>
      <c r="BH81" s="161"/>
      <c r="BI81" s="161"/>
      <c r="BJ81" s="161"/>
      <c r="BK81" s="161"/>
      <c r="BL81" s="161"/>
      <c r="BM81" s="161"/>
      <c r="BN81" s="161"/>
    </row>
    <row r="82" spans="1:66" ht="32.1" customHeight="1" x14ac:dyDescent="0.25">
      <c r="A82" s="213" t="s">
        <v>502</v>
      </c>
      <c r="B82" s="213"/>
      <c r="C82" s="213"/>
      <c r="D82" s="213"/>
      <c r="E82" s="214">
        <v>-2253324.5699999998</v>
      </c>
      <c r="F82" s="214"/>
      <c r="G82" s="168" t="s">
        <v>503</v>
      </c>
      <c r="H82" s="172"/>
      <c r="I82" s="173"/>
      <c r="J82" s="173"/>
      <c r="K82" s="174"/>
      <c r="L82" s="175"/>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c r="BI82" s="161"/>
      <c r="BJ82" s="161"/>
      <c r="BK82" s="161"/>
      <c r="BL82" s="161"/>
      <c r="BM82" s="161"/>
      <c r="BN82" s="161"/>
    </row>
    <row r="83" spans="1:66" ht="32.1" customHeight="1" x14ac:dyDescent="0.25">
      <c r="A83" s="213" t="s">
        <v>190</v>
      </c>
      <c r="B83" s="213"/>
      <c r="C83" s="213"/>
      <c r="D83" s="213"/>
      <c r="E83" s="217">
        <v>4.01768809</v>
      </c>
      <c r="F83" s="217"/>
      <c r="G83" s="168" t="s">
        <v>191</v>
      </c>
      <c r="H83" s="172"/>
      <c r="I83" s="173"/>
      <c r="J83" s="173"/>
      <c r="K83" s="174"/>
      <c r="L83" s="175"/>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c r="BI83" s="161"/>
      <c r="BJ83" s="161"/>
      <c r="BK83" s="161"/>
      <c r="BL83" s="161"/>
      <c r="BM83" s="161"/>
      <c r="BN83" s="161"/>
    </row>
    <row r="84" spans="1:66" ht="15.95" customHeight="1" x14ac:dyDescent="0.25">
      <c r="A84" s="213" t="s">
        <v>192</v>
      </c>
      <c r="B84" s="213"/>
      <c r="C84" s="213"/>
      <c r="D84" s="213"/>
      <c r="E84" s="218">
        <v>24.568537200000002</v>
      </c>
      <c r="F84" s="218"/>
      <c r="G84" s="168" t="s">
        <v>193</v>
      </c>
      <c r="H84" s="172"/>
      <c r="I84" s="173"/>
      <c r="J84" s="173"/>
      <c r="K84" s="174"/>
      <c r="L84" s="175"/>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c r="BI84" s="161"/>
      <c r="BJ84" s="161"/>
      <c r="BK84" s="161"/>
      <c r="BL84" s="161"/>
      <c r="BM84" s="161"/>
      <c r="BN84" s="161"/>
    </row>
    <row r="85" spans="1:66" ht="15.95" customHeight="1" thickBot="1" x14ac:dyDescent="0.3">
      <c r="A85" s="219" t="s">
        <v>194</v>
      </c>
      <c r="B85" s="219"/>
      <c r="C85" s="219"/>
      <c r="D85" s="219"/>
      <c r="E85" s="220" t="s">
        <v>427</v>
      </c>
      <c r="F85" s="220"/>
      <c r="G85" s="176" t="s">
        <v>193</v>
      </c>
      <c r="H85" s="177"/>
      <c r="I85" s="178"/>
      <c r="J85" s="178"/>
      <c r="K85" s="179"/>
      <c r="L85" s="180"/>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c r="BI85" s="161"/>
      <c r="BJ85" s="161"/>
      <c r="BK85" s="161"/>
      <c r="BL85" s="161"/>
      <c r="BM85" s="161"/>
      <c r="BN85" s="161"/>
    </row>
    <row r="86" spans="1:66" ht="15.95" customHeight="1" thickBot="1" x14ac:dyDescent="0.3">
      <c r="A86" s="215" t="s">
        <v>194</v>
      </c>
      <c r="B86" s="215"/>
      <c r="C86" s="215"/>
      <c r="D86" s="215"/>
      <c r="E86" s="216"/>
      <c r="F86" s="216"/>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69:D69"/>
    <mergeCell ref="E69:F69"/>
    <mergeCell ref="A70:D70"/>
    <mergeCell ref="E70:F70"/>
    <mergeCell ref="A71:D71"/>
    <mergeCell ref="E71:F71"/>
    <mergeCell ref="A72:D72"/>
    <mergeCell ref="E72:F72"/>
    <mergeCell ref="A73:D73"/>
    <mergeCell ref="E73:F73"/>
    <mergeCell ref="E20:F20"/>
    <mergeCell ref="A21:D21"/>
    <mergeCell ref="E21:F21"/>
    <mergeCell ref="H21:J21"/>
    <mergeCell ref="A22:D22"/>
    <mergeCell ref="E22:F22"/>
    <mergeCell ref="H22:J22"/>
    <mergeCell ref="K22:L22"/>
    <mergeCell ref="A23:D23"/>
    <mergeCell ref="E23:F23"/>
    <mergeCell ref="H23:J23"/>
    <mergeCell ref="K23:L23"/>
    <mergeCell ref="A20:D20"/>
    <mergeCell ref="A5:L5"/>
    <mergeCell ref="A7:L7"/>
    <mergeCell ref="A9:L9"/>
    <mergeCell ref="A10:L10"/>
    <mergeCell ref="A12:L12"/>
    <mergeCell ref="A13:L13"/>
    <mergeCell ref="A15:L15"/>
    <mergeCell ref="A16:L16"/>
    <mergeCell ref="A18:L18"/>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I14" sqref="I14"/>
    </sheetView>
  </sheetViews>
  <sheetFormatPr defaultColWidth="9" defaultRowHeight="15" x14ac:dyDescent="0.25"/>
  <cols>
    <col min="1" max="1" width="9" style="8" customWidth="1"/>
    <col min="2" max="2" width="40.85546875" style="8" customWidth="1"/>
    <col min="3" max="6" width="13.5703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7" t="s">
        <v>513</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514</v>
      </c>
      <c r="B9" s="197"/>
      <c r="C9" s="197"/>
      <c r="D9" s="197"/>
      <c r="E9" s="197"/>
      <c r="F9" s="197"/>
      <c r="G9" s="197"/>
      <c r="H9" s="197"/>
      <c r="I9" s="197"/>
      <c r="J9" s="197"/>
      <c r="K9" s="197"/>
      <c r="L9" s="197"/>
    </row>
    <row r="10" spans="1:12" ht="15.95" customHeight="1" x14ac:dyDescent="0.25">
      <c r="A10" s="195" t="s">
        <v>4</v>
      </c>
      <c r="B10" s="195"/>
      <c r="C10" s="195"/>
      <c r="D10" s="195"/>
      <c r="E10" s="195"/>
      <c r="F10" s="195"/>
      <c r="G10" s="195"/>
      <c r="H10" s="195"/>
      <c r="I10" s="195"/>
      <c r="J10" s="195"/>
      <c r="K10" s="195"/>
      <c r="L10" s="195"/>
    </row>
    <row r="11" spans="1:12" ht="15.95" customHeight="1" x14ac:dyDescent="0.25"/>
    <row r="12" spans="1:12" ht="15.95" customHeight="1" x14ac:dyDescent="0.25">
      <c r="A12" s="197" t="s">
        <v>485</v>
      </c>
      <c r="B12" s="197"/>
      <c r="C12" s="197"/>
      <c r="D12" s="197"/>
      <c r="E12" s="197"/>
      <c r="F12" s="197"/>
      <c r="G12" s="197"/>
      <c r="H12" s="197"/>
      <c r="I12" s="197"/>
      <c r="J12" s="197"/>
      <c r="K12" s="197"/>
      <c r="L12" s="197"/>
    </row>
    <row r="13" spans="1:12" ht="15.95" customHeight="1" x14ac:dyDescent="0.25">
      <c r="A13" s="195" t="s">
        <v>5</v>
      </c>
      <c r="B13" s="195"/>
      <c r="C13" s="195"/>
      <c r="D13" s="195"/>
      <c r="E13" s="195"/>
      <c r="F13" s="195"/>
      <c r="G13" s="195"/>
      <c r="H13" s="195"/>
      <c r="I13" s="195"/>
      <c r="J13" s="195"/>
      <c r="K13" s="195"/>
      <c r="L13" s="195"/>
    </row>
    <row r="14" spans="1:12" ht="15.95" customHeight="1" x14ac:dyDescent="0.25"/>
    <row r="15" spans="1:12" ht="15.95" customHeight="1" x14ac:dyDescent="0.25">
      <c r="A15" s="194" t="s">
        <v>490</v>
      </c>
      <c r="B15" s="194"/>
      <c r="C15" s="194"/>
      <c r="D15" s="194"/>
      <c r="E15" s="194"/>
      <c r="F15" s="194"/>
      <c r="G15" s="194"/>
      <c r="H15" s="194"/>
      <c r="I15" s="194"/>
      <c r="J15" s="194"/>
      <c r="K15" s="194"/>
      <c r="L15" s="194"/>
    </row>
    <row r="16" spans="1:12" ht="15.95" customHeight="1" x14ac:dyDescent="0.25">
      <c r="A16" s="195" t="s">
        <v>6</v>
      </c>
      <c r="B16" s="195"/>
      <c r="C16" s="195"/>
      <c r="D16" s="195"/>
      <c r="E16" s="195"/>
      <c r="F16" s="195"/>
      <c r="G16" s="195"/>
      <c r="H16" s="195"/>
      <c r="I16" s="195"/>
      <c r="J16" s="195"/>
      <c r="K16" s="195"/>
      <c r="L16" s="195"/>
    </row>
    <row r="17" spans="1:12" ht="15.95" customHeight="1" x14ac:dyDescent="0.25"/>
    <row r="18" spans="1:12" ht="18.95" customHeight="1" x14ac:dyDescent="0.3">
      <c r="A18" s="202" t="s">
        <v>200</v>
      </c>
      <c r="B18" s="202"/>
      <c r="C18" s="202"/>
      <c r="D18" s="202"/>
      <c r="E18" s="202"/>
      <c r="F18" s="202"/>
      <c r="G18" s="202"/>
      <c r="H18" s="202"/>
      <c r="I18" s="202"/>
      <c r="J18" s="202"/>
      <c r="K18" s="202"/>
      <c r="L18" s="202"/>
    </row>
    <row r="20" spans="1:12" ht="15.95" customHeight="1" x14ac:dyDescent="0.25">
      <c r="A20" s="209" t="s">
        <v>201</v>
      </c>
      <c r="B20" s="209" t="s">
        <v>202</v>
      </c>
      <c r="C20" s="208" t="s">
        <v>203</v>
      </c>
      <c r="D20" s="208"/>
      <c r="E20" s="208"/>
      <c r="F20" s="208"/>
      <c r="G20" s="209" t="s">
        <v>204</v>
      </c>
      <c r="H20" s="209" t="s">
        <v>205</v>
      </c>
      <c r="I20" s="209" t="s">
        <v>206</v>
      </c>
      <c r="J20" s="209"/>
      <c r="K20" s="209" t="s">
        <v>207</v>
      </c>
      <c r="L20" s="209"/>
    </row>
    <row r="21" spans="1:12" ht="32.1" customHeight="1" x14ac:dyDescent="0.25">
      <c r="A21" s="244"/>
      <c r="B21" s="244"/>
      <c r="C21" s="208" t="s">
        <v>208</v>
      </c>
      <c r="D21" s="208"/>
      <c r="E21" s="208" t="s">
        <v>209</v>
      </c>
      <c r="F21" s="208"/>
      <c r="G21" s="244"/>
      <c r="H21" s="244"/>
      <c r="I21" s="245"/>
      <c r="J21" s="246"/>
      <c r="K21" s="245"/>
      <c r="L21" s="246"/>
    </row>
    <row r="22" spans="1:12" ht="32.1" customHeight="1" x14ac:dyDescent="0.25">
      <c r="A22" s="210"/>
      <c r="B22" s="210"/>
      <c r="C22" s="2" t="s">
        <v>210</v>
      </c>
      <c r="D22" s="2" t="s">
        <v>211</v>
      </c>
      <c r="E22" s="2" t="s">
        <v>212</v>
      </c>
      <c r="F22" s="2" t="s">
        <v>213</v>
      </c>
      <c r="G22" s="210"/>
      <c r="H22" s="210"/>
      <c r="I22" s="247"/>
      <c r="J22" s="248"/>
      <c r="K22" s="247"/>
      <c r="L22" s="248"/>
    </row>
    <row r="23" spans="1:12" ht="15.95" customHeight="1" x14ac:dyDescent="0.25">
      <c r="A23" s="5">
        <v>1</v>
      </c>
      <c r="B23" s="5">
        <v>2</v>
      </c>
      <c r="C23" s="5">
        <v>3</v>
      </c>
      <c r="D23" s="5">
        <v>4</v>
      </c>
      <c r="E23" s="5">
        <v>7</v>
      </c>
      <c r="F23" s="5">
        <v>8</v>
      </c>
      <c r="G23" s="5">
        <v>9</v>
      </c>
      <c r="H23" s="5">
        <v>10</v>
      </c>
      <c r="I23" s="243">
        <v>11</v>
      </c>
      <c r="J23" s="243"/>
      <c r="K23" s="243">
        <v>12</v>
      </c>
      <c r="L23" s="243"/>
    </row>
    <row r="24" spans="1:12" s="23" customFormat="1" ht="15.95" customHeight="1" x14ac:dyDescent="0.25">
      <c r="A24" s="189">
        <v>1</v>
      </c>
      <c r="B24" s="190" t="s">
        <v>214</v>
      </c>
      <c r="C24" s="190"/>
      <c r="D24" s="190"/>
      <c r="E24" s="190"/>
      <c r="F24" s="190"/>
      <c r="G24" s="22"/>
      <c r="H24" s="22"/>
      <c r="I24" s="242"/>
      <c r="J24" s="242"/>
      <c r="K24" s="242"/>
      <c r="L24" s="242"/>
    </row>
    <row r="25" spans="1:12" ht="15.95" customHeight="1" x14ac:dyDescent="0.25">
      <c r="A25" s="185" t="s">
        <v>215</v>
      </c>
      <c r="B25" s="185" t="s">
        <v>216</v>
      </c>
      <c r="C25" s="193" t="s">
        <v>434</v>
      </c>
      <c r="D25" s="193" t="s">
        <v>434</v>
      </c>
      <c r="E25" s="193"/>
      <c r="F25" s="193"/>
      <c r="G25" s="2"/>
      <c r="H25" s="2"/>
      <c r="I25" s="208"/>
      <c r="J25" s="208"/>
      <c r="K25" s="208"/>
      <c r="L25" s="208"/>
    </row>
    <row r="26" spans="1:12" ht="32.1" customHeight="1" x14ac:dyDescent="0.25">
      <c r="A26" s="185" t="s">
        <v>217</v>
      </c>
      <c r="B26" s="185" t="s">
        <v>218</v>
      </c>
      <c r="C26" s="193" t="s">
        <v>434</v>
      </c>
      <c r="D26" s="193" t="s">
        <v>434</v>
      </c>
      <c r="E26" s="193"/>
      <c r="F26" s="193"/>
      <c r="G26" s="2"/>
      <c r="H26" s="2"/>
      <c r="I26" s="208"/>
      <c r="J26" s="208"/>
      <c r="K26" s="208"/>
      <c r="L26" s="208"/>
    </row>
    <row r="27" spans="1:12" ht="48" customHeight="1" x14ac:dyDescent="0.25">
      <c r="A27" s="185" t="s">
        <v>219</v>
      </c>
      <c r="B27" s="185" t="s">
        <v>220</v>
      </c>
      <c r="C27" s="193" t="s">
        <v>434</v>
      </c>
      <c r="D27" s="193" t="s">
        <v>434</v>
      </c>
      <c r="E27" s="193"/>
      <c r="F27" s="193"/>
      <c r="G27" s="2"/>
      <c r="H27" s="2"/>
      <c r="I27" s="208"/>
      <c r="J27" s="208"/>
      <c r="K27" s="208"/>
      <c r="L27" s="208"/>
    </row>
    <row r="28" spans="1:12" ht="32.1" customHeight="1" x14ac:dyDescent="0.25">
      <c r="A28" s="185" t="s">
        <v>221</v>
      </c>
      <c r="B28" s="185" t="s">
        <v>222</v>
      </c>
      <c r="C28" s="193" t="s">
        <v>434</v>
      </c>
      <c r="D28" s="193" t="s">
        <v>434</v>
      </c>
      <c r="E28" s="193"/>
      <c r="F28" s="193"/>
      <c r="G28" s="2"/>
      <c r="H28" s="2"/>
      <c r="I28" s="208"/>
      <c r="J28" s="208"/>
      <c r="K28" s="208"/>
      <c r="L28" s="208"/>
    </row>
    <row r="29" spans="1:12" ht="32.1" customHeight="1" x14ac:dyDescent="0.25">
      <c r="A29" s="185" t="s">
        <v>223</v>
      </c>
      <c r="B29" s="185" t="s">
        <v>224</v>
      </c>
      <c r="C29" s="193" t="s">
        <v>434</v>
      </c>
      <c r="D29" s="193" t="s">
        <v>434</v>
      </c>
      <c r="E29" s="193"/>
      <c r="F29" s="193"/>
      <c r="G29" s="2"/>
      <c r="H29" s="2"/>
      <c r="I29" s="208"/>
      <c r="J29" s="208"/>
      <c r="K29" s="208"/>
      <c r="L29" s="208"/>
    </row>
    <row r="30" spans="1:12" ht="32.1" customHeight="1" x14ac:dyDescent="0.25">
      <c r="A30" s="185" t="s">
        <v>225</v>
      </c>
      <c r="B30" s="185" t="s">
        <v>226</v>
      </c>
      <c r="C30" s="34">
        <v>45381</v>
      </c>
      <c r="D30" s="34">
        <v>45381</v>
      </c>
      <c r="E30" s="187"/>
      <c r="F30" s="187"/>
      <c r="G30" s="2"/>
      <c r="H30" s="2"/>
      <c r="I30" s="208"/>
      <c r="J30" s="208"/>
      <c r="K30" s="208"/>
      <c r="L30" s="208"/>
    </row>
    <row r="31" spans="1:12" ht="32.1" customHeight="1" x14ac:dyDescent="0.25">
      <c r="A31" s="185" t="s">
        <v>227</v>
      </c>
      <c r="B31" s="185" t="s">
        <v>228</v>
      </c>
      <c r="C31" s="34">
        <v>45498</v>
      </c>
      <c r="D31" s="34">
        <v>45498</v>
      </c>
      <c r="E31" s="187"/>
      <c r="F31" s="187"/>
      <c r="G31" s="2"/>
      <c r="H31" s="2"/>
      <c r="I31" s="208"/>
      <c r="J31" s="208"/>
      <c r="K31" s="208"/>
      <c r="L31" s="208"/>
    </row>
    <row r="32" spans="1:12" ht="32.1" customHeight="1" x14ac:dyDescent="0.25">
      <c r="A32" s="185" t="s">
        <v>229</v>
      </c>
      <c r="B32" s="185" t="s">
        <v>230</v>
      </c>
      <c r="C32" s="193" t="s">
        <v>434</v>
      </c>
      <c r="D32" s="193" t="s">
        <v>434</v>
      </c>
      <c r="E32" s="193"/>
      <c r="F32" s="193"/>
      <c r="G32" s="2"/>
      <c r="H32" s="2"/>
      <c r="I32" s="208"/>
      <c r="J32" s="208"/>
      <c r="K32" s="208"/>
      <c r="L32" s="208"/>
    </row>
    <row r="33" spans="1:12" ht="48" customHeight="1" x14ac:dyDescent="0.25">
      <c r="A33" s="185" t="s">
        <v>231</v>
      </c>
      <c r="B33" s="185" t="s">
        <v>232</v>
      </c>
      <c r="C33" s="193" t="s">
        <v>434</v>
      </c>
      <c r="D33" s="193" t="s">
        <v>434</v>
      </c>
      <c r="E33" s="193"/>
      <c r="F33" s="193"/>
      <c r="G33" s="2"/>
      <c r="H33" s="2"/>
      <c r="I33" s="208"/>
      <c r="J33" s="208"/>
      <c r="K33" s="208"/>
      <c r="L33" s="208"/>
    </row>
    <row r="34" spans="1:12" ht="15.95" customHeight="1" x14ac:dyDescent="0.25">
      <c r="A34" s="185" t="s">
        <v>233</v>
      </c>
      <c r="B34" s="185" t="s">
        <v>234</v>
      </c>
      <c r="C34" s="34">
        <v>45504</v>
      </c>
      <c r="D34" s="34">
        <v>45504</v>
      </c>
      <c r="E34" s="187"/>
      <c r="F34" s="187"/>
      <c r="G34" s="2"/>
      <c r="H34" s="2"/>
      <c r="I34" s="208"/>
      <c r="J34" s="208"/>
      <c r="K34" s="208"/>
      <c r="L34" s="208"/>
    </row>
    <row r="35" spans="1:12" ht="32.1" customHeight="1" x14ac:dyDescent="0.25">
      <c r="A35" s="185" t="s">
        <v>235</v>
      </c>
      <c r="B35" s="185" t="s">
        <v>236</v>
      </c>
      <c r="C35" s="193" t="s">
        <v>434</v>
      </c>
      <c r="D35" s="193" t="s">
        <v>434</v>
      </c>
      <c r="E35" s="193"/>
      <c r="F35" s="193"/>
      <c r="G35" s="2"/>
      <c r="H35" s="2"/>
      <c r="I35" s="208"/>
      <c r="J35" s="208"/>
      <c r="K35" s="208"/>
      <c r="L35" s="208"/>
    </row>
    <row r="36" spans="1:12" ht="15.95" customHeight="1" x14ac:dyDescent="0.25">
      <c r="A36" s="185" t="s">
        <v>237</v>
      </c>
      <c r="B36" s="185" t="s">
        <v>238</v>
      </c>
      <c r="C36" s="193" t="s">
        <v>434</v>
      </c>
      <c r="D36" s="193" t="s">
        <v>434</v>
      </c>
      <c r="E36" s="193"/>
      <c r="F36" s="193"/>
      <c r="G36" s="2"/>
      <c r="H36" s="2"/>
      <c r="I36" s="208"/>
      <c r="J36" s="208"/>
      <c r="K36" s="208"/>
      <c r="L36" s="208"/>
    </row>
    <row r="37" spans="1:12" s="23" customFormat="1" ht="15.95" customHeight="1" x14ac:dyDescent="0.25">
      <c r="A37" s="189">
        <v>2</v>
      </c>
      <c r="B37" s="190" t="s">
        <v>239</v>
      </c>
      <c r="C37" s="36"/>
      <c r="D37" s="36"/>
      <c r="E37" s="36"/>
      <c r="F37" s="36"/>
      <c r="G37" s="22"/>
      <c r="H37" s="22"/>
      <c r="I37" s="242"/>
      <c r="J37" s="242"/>
      <c r="K37" s="242"/>
      <c r="L37" s="242"/>
    </row>
    <row r="38" spans="1:12" ht="63" customHeight="1" x14ac:dyDescent="0.25">
      <c r="A38" s="185" t="s">
        <v>240</v>
      </c>
      <c r="B38" s="185" t="s">
        <v>241</v>
      </c>
      <c r="C38" s="34">
        <v>45762</v>
      </c>
      <c r="D38" s="34">
        <v>45762</v>
      </c>
      <c r="E38" s="34"/>
      <c r="F38" s="34"/>
      <c r="G38" s="2"/>
      <c r="H38" s="2"/>
      <c r="I38" s="208"/>
      <c r="J38" s="208"/>
      <c r="K38" s="208"/>
      <c r="L38" s="208"/>
    </row>
    <row r="39" spans="1:12" ht="15.95" customHeight="1" x14ac:dyDescent="0.25">
      <c r="A39" s="185" t="s">
        <v>242</v>
      </c>
      <c r="B39" s="185" t="s">
        <v>243</v>
      </c>
      <c r="C39" s="34">
        <v>45762</v>
      </c>
      <c r="D39" s="34">
        <v>45807</v>
      </c>
      <c r="E39" s="34"/>
      <c r="F39" s="34"/>
      <c r="G39" s="2"/>
      <c r="H39" s="2"/>
      <c r="I39" s="208"/>
      <c r="J39" s="208"/>
      <c r="K39" s="208"/>
      <c r="L39" s="208"/>
    </row>
    <row r="40" spans="1:12" s="23" customFormat="1" ht="32.1" customHeight="1" x14ac:dyDescent="0.25">
      <c r="A40" s="189">
        <v>3</v>
      </c>
      <c r="B40" s="190" t="s">
        <v>244</v>
      </c>
      <c r="C40" s="35"/>
      <c r="D40" s="35"/>
      <c r="E40" s="35"/>
      <c r="F40" s="35"/>
      <c r="G40" s="2"/>
      <c r="H40" s="2"/>
      <c r="I40" s="2"/>
      <c r="K40" s="2"/>
    </row>
    <row r="41" spans="1:12" ht="32.1" customHeight="1" x14ac:dyDescent="0.25">
      <c r="A41" s="185" t="s">
        <v>245</v>
      </c>
      <c r="B41" s="185" t="s">
        <v>246</v>
      </c>
      <c r="C41" s="34">
        <v>45807</v>
      </c>
      <c r="D41" s="34">
        <v>45823</v>
      </c>
      <c r="E41" s="34"/>
      <c r="F41" s="34"/>
      <c r="G41" s="2"/>
      <c r="H41" s="2"/>
      <c r="I41" s="208"/>
      <c r="J41" s="208"/>
      <c r="K41" s="208"/>
      <c r="L41" s="208"/>
    </row>
    <row r="42" spans="1:12" ht="15.95" customHeight="1" x14ac:dyDescent="0.25">
      <c r="A42" s="185" t="s">
        <v>247</v>
      </c>
      <c r="B42" s="185" t="s">
        <v>248</v>
      </c>
      <c r="C42" s="193" t="s">
        <v>434</v>
      </c>
      <c r="D42" s="193" t="s">
        <v>434</v>
      </c>
      <c r="E42" s="193"/>
      <c r="F42" s="193"/>
      <c r="G42" s="2"/>
      <c r="H42" s="2"/>
      <c r="I42" s="208"/>
      <c r="J42" s="208"/>
      <c r="K42" s="208"/>
      <c r="L42" s="208"/>
    </row>
    <row r="43" spans="1:12" ht="15.95" customHeight="1" x14ac:dyDescent="0.25">
      <c r="A43" s="185" t="s">
        <v>249</v>
      </c>
      <c r="B43" s="185" t="s">
        <v>250</v>
      </c>
      <c r="C43" s="34">
        <v>45731</v>
      </c>
      <c r="D43" s="34">
        <v>45868</v>
      </c>
      <c r="E43" s="34"/>
      <c r="F43" s="34"/>
      <c r="G43" s="2"/>
      <c r="H43" s="2"/>
      <c r="I43" s="208"/>
      <c r="J43" s="208"/>
      <c r="K43" s="208"/>
      <c r="L43" s="208"/>
    </row>
    <row r="44" spans="1:12" ht="63" customHeight="1" x14ac:dyDescent="0.25">
      <c r="A44" s="185" t="s">
        <v>251</v>
      </c>
      <c r="B44" s="185" t="s">
        <v>252</v>
      </c>
      <c r="C44" s="34">
        <v>45509</v>
      </c>
      <c r="D44" s="34">
        <v>45509</v>
      </c>
      <c r="E44" s="34"/>
      <c r="F44" s="34"/>
      <c r="G44" s="2"/>
      <c r="H44" s="2"/>
      <c r="I44" s="208"/>
      <c r="J44" s="208"/>
      <c r="K44" s="208"/>
      <c r="L44" s="208"/>
    </row>
    <row r="45" spans="1:12" ht="141.94999999999999" customHeight="1" x14ac:dyDescent="0.25">
      <c r="A45" s="185" t="s">
        <v>253</v>
      </c>
      <c r="B45" s="185" t="s">
        <v>254</v>
      </c>
      <c r="C45" s="193" t="s">
        <v>434</v>
      </c>
      <c r="D45" s="193" t="s">
        <v>434</v>
      </c>
      <c r="E45" s="193"/>
      <c r="F45" s="193"/>
      <c r="G45" s="2"/>
      <c r="H45" s="2"/>
      <c r="I45" s="208"/>
      <c r="J45" s="208"/>
      <c r="K45" s="208"/>
      <c r="L45" s="208"/>
    </row>
    <row r="46" spans="1:12" ht="15.95" customHeight="1" x14ac:dyDescent="0.25">
      <c r="A46" s="185" t="s">
        <v>255</v>
      </c>
      <c r="B46" s="185" t="s">
        <v>256</v>
      </c>
      <c r="C46" s="34">
        <v>45860</v>
      </c>
      <c r="D46" s="34">
        <v>45868</v>
      </c>
      <c r="E46" s="34"/>
      <c r="F46" s="34"/>
      <c r="G46" s="2"/>
      <c r="H46" s="2"/>
      <c r="I46" s="208"/>
      <c r="J46" s="208"/>
      <c r="K46" s="208"/>
      <c r="L46" s="208"/>
    </row>
    <row r="47" spans="1:12" s="23" customFormat="1" ht="15.95" customHeight="1" x14ac:dyDescent="0.25">
      <c r="A47" s="189">
        <v>4</v>
      </c>
      <c r="B47" s="190" t="s">
        <v>257</v>
      </c>
      <c r="C47" s="35"/>
      <c r="D47" s="35"/>
      <c r="E47" s="35"/>
      <c r="F47" s="35"/>
      <c r="G47" s="2"/>
      <c r="H47" s="2"/>
      <c r="I47" s="208"/>
      <c r="J47" s="208"/>
      <c r="K47" s="208"/>
      <c r="L47" s="208"/>
    </row>
    <row r="48" spans="1:12" ht="32.1" customHeight="1" x14ac:dyDescent="0.25">
      <c r="A48" s="185" t="s">
        <v>258</v>
      </c>
      <c r="B48" s="185" t="s">
        <v>259</v>
      </c>
      <c r="C48" s="34">
        <v>45862</v>
      </c>
      <c r="D48" s="34">
        <v>45862</v>
      </c>
      <c r="E48" s="34"/>
      <c r="F48" s="34"/>
      <c r="G48" s="2"/>
      <c r="H48" s="2"/>
      <c r="I48" s="208"/>
      <c r="J48" s="208"/>
      <c r="K48" s="208"/>
      <c r="L48" s="208"/>
    </row>
    <row r="49" spans="1:12" ht="78.95" customHeight="1" x14ac:dyDescent="0.25">
      <c r="A49" s="185" t="s">
        <v>260</v>
      </c>
      <c r="B49" s="185" t="s">
        <v>261</v>
      </c>
      <c r="C49" s="34">
        <v>45879</v>
      </c>
      <c r="D49" s="34">
        <v>45879</v>
      </c>
      <c r="E49" s="34"/>
      <c r="F49" s="34"/>
      <c r="G49" s="2"/>
      <c r="H49" s="2"/>
      <c r="I49" s="208"/>
      <c r="J49" s="208"/>
      <c r="K49" s="208"/>
      <c r="L49" s="208"/>
    </row>
    <row r="50" spans="1:12" ht="48" customHeight="1" x14ac:dyDescent="0.25">
      <c r="A50" s="185" t="s">
        <v>262</v>
      </c>
      <c r="B50" s="185" t="s">
        <v>263</v>
      </c>
      <c r="C50" s="34">
        <v>45889</v>
      </c>
      <c r="D50" s="34">
        <v>45889</v>
      </c>
      <c r="E50" s="34"/>
      <c r="F50" s="34"/>
      <c r="G50" s="2"/>
      <c r="H50" s="2"/>
      <c r="I50" s="208"/>
      <c r="J50" s="208"/>
      <c r="K50" s="208"/>
      <c r="L50" s="208"/>
    </row>
    <row r="51" spans="1:12" ht="48" customHeight="1" x14ac:dyDescent="0.25">
      <c r="A51" s="185" t="s">
        <v>264</v>
      </c>
      <c r="B51" s="185" t="s">
        <v>265</v>
      </c>
      <c r="C51" s="193" t="s">
        <v>434</v>
      </c>
      <c r="D51" s="193" t="s">
        <v>434</v>
      </c>
      <c r="E51" s="193"/>
      <c r="F51" s="193"/>
      <c r="G51" s="2"/>
      <c r="H51" s="2"/>
      <c r="I51" s="208"/>
      <c r="J51" s="208"/>
      <c r="K51" s="208"/>
      <c r="L51" s="208"/>
    </row>
    <row r="52" spans="1:12" ht="32.1" customHeight="1" x14ac:dyDescent="0.25">
      <c r="A52" s="185" t="s">
        <v>266</v>
      </c>
      <c r="B52" s="185" t="s">
        <v>267</v>
      </c>
      <c r="C52" s="34">
        <v>45899</v>
      </c>
      <c r="D52" s="34">
        <v>45899</v>
      </c>
      <c r="E52" s="34"/>
      <c r="F52" s="34"/>
      <c r="G52" s="2"/>
      <c r="H52" s="2"/>
      <c r="I52" s="208"/>
      <c r="J52" s="208"/>
      <c r="K52" s="208"/>
      <c r="L52" s="208"/>
    </row>
    <row r="53" spans="1:12" ht="32.1" customHeight="1" x14ac:dyDescent="0.25">
      <c r="A53" s="185" t="s">
        <v>268</v>
      </c>
      <c r="B53" s="185" t="s">
        <v>269</v>
      </c>
      <c r="C53" s="34">
        <v>45894</v>
      </c>
      <c r="D53" s="34">
        <v>45894</v>
      </c>
      <c r="E53" s="34"/>
      <c r="F53" s="34"/>
      <c r="G53" s="2"/>
      <c r="H53" s="2"/>
      <c r="I53" s="208"/>
      <c r="J53" s="208"/>
      <c r="K53" s="208"/>
      <c r="L53" s="208"/>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2018-02-04T06:01:39Z</dcterms:created>
  <dcterms:modified xsi:type="dcterms:W3CDTF">2020-02-23T22:04:40Z</dcterms:modified>
</cp:coreProperties>
</file>